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ennyL\Desktop\OAI\Product SPEC\"/>
    </mc:Choice>
  </mc:AlternateContent>
  <xr:revisionPtr revIDLastSave="0" documentId="13_ncr:1_{A33E1133-0837-4E23-A3B0-78A703C09437}" xr6:coauthVersionLast="44" xr6:coauthVersionMax="44" xr10:uidLastSave="{00000000-0000-0000-0000-000000000000}"/>
  <bookViews>
    <workbookView xWindow="-110" yWindow="-110" windowWidth="19420" windowHeight="10420" tabRatio="721" xr2:uid="{00000000-000D-0000-FFFF-FFFF00000000}"/>
  </bookViews>
  <sheets>
    <sheet name="Rev History" sheetId="18" r:id="rId1"/>
    <sheet name="ExaMax" sheetId="5" r:id="rId2"/>
    <sheet name="Pin_Mapping" sheetId="8" r:id="rId3"/>
    <sheet name="Pin_Mapping_A1" sheetId="13" state="hidden" r:id="rId4"/>
    <sheet name="Pin_Group_List" sheetId="16" r:id="rId5"/>
    <sheet name="Pin_Description" sheetId="17" r:id="rId6"/>
  </sheets>
  <definedNames>
    <definedName name="CavityType">#REF!</definedName>
    <definedName name="corner">#REF!</definedName>
    <definedName name="PitchType">#REF!</definedName>
    <definedName name="split">#REF!</definedName>
    <definedName name="SplitCorner">#REF!</definedName>
    <definedName name="SplitCorner2">#REF!</definedName>
    <definedName name="SubstrateNotches">#REF!</definedName>
    <definedName name="twopiece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4" i="13" l="1"/>
  <c r="S65" i="13"/>
  <c r="S66" i="13"/>
  <c r="S67" i="13"/>
  <c r="S68" i="13"/>
  <c r="AF51" i="8"/>
  <c r="S71" i="13" l="1"/>
  <c r="B71" i="13"/>
  <c r="S48" i="13"/>
  <c r="B48" i="13"/>
  <c r="S25" i="13"/>
  <c r="B25" i="13"/>
  <c r="S2" i="13"/>
  <c r="B2" i="13"/>
  <c r="B6" i="8"/>
  <c r="R10" i="8"/>
  <c r="T10" i="8"/>
  <c r="B18" i="13" l="1"/>
  <c r="F29" i="16" l="1"/>
  <c r="AG4" i="13" l="1"/>
  <c r="AG5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92" i="13"/>
  <c r="AE92" i="13"/>
  <c r="AC92" i="13"/>
  <c r="AA92" i="13"/>
  <c r="Y92" i="13"/>
  <c r="W92" i="13"/>
  <c r="U92" i="13"/>
  <c r="S92" i="13"/>
  <c r="P92" i="13"/>
  <c r="N92" i="13"/>
  <c r="L92" i="13"/>
  <c r="J92" i="13"/>
  <c r="H92" i="13"/>
  <c r="F92" i="13"/>
  <c r="D92" i="13"/>
  <c r="B92" i="13"/>
  <c r="AG91" i="13"/>
  <c r="AE91" i="13"/>
  <c r="AC91" i="13"/>
  <c r="AA91" i="13"/>
  <c r="Y91" i="13"/>
  <c r="W91" i="13"/>
  <c r="U91" i="13"/>
  <c r="S91" i="13"/>
  <c r="P91" i="13"/>
  <c r="N91" i="13"/>
  <c r="L91" i="13"/>
  <c r="J91" i="13"/>
  <c r="H91" i="13"/>
  <c r="F91" i="13"/>
  <c r="D91" i="13"/>
  <c r="B91" i="13"/>
  <c r="AG90" i="13"/>
  <c r="AE90" i="13"/>
  <c r="AC90" i="13"/>
  <c r="AA90" i="13"/>
  <c r="Y90" i="13"/>
  <c r="W90" i="13"/>
  <c r="U90" i="13"/>
  <c r="S90" i="13"/>
  <c r="P90" i="13"/>
  <c r="N90" i="13"/>
  <c r="L90" i="13"/>
  <c r="J90" i="13"/>
  <c r="H90" i="13"/>
  <c r="F90" i="13"/>
  <c r="D90" i="13"/>
  <c r="B90" i="13"/>
  <c r="AG89" i="13"/>
  <c r="AE89" i="13"/>
  <c r="AC89" i="13"/>
  <c r="AA89" i="13"/>
  <c r="Y89" i="13"/>
  <c r="W89" i="13"/>
  <c r="U89" i="13"/>
  <c r="S89" i="13"/>
  <c r="P89" i="13"/>
  <c r="N89" i="13"/>
  <c r="L89" i="13"/>
  <c r="J89" i="13"/>
  <c r="H89" i="13"/>
  <c r="F89" i="13"/>
  <c r="D89" i="13"/>
  <c r="B89" i="13"/>
  <c r="AG88" i="13"/>
  <c r="AE88" i="13"/>
  <c r="AC88" i="13"/>
  <c r="AA88" i="13"/>
  <c r="Y88" i="13"/>
  <c r="W88" i="13"/>
  <c r="U88" i="13"/>
  <c r="S88" i="13"/>
  <c r="P88" i="13"/>
  <c r="N88" i="13"/>
  <c r="L88" i="13"/>
  <c r="J88" i="13"/>
  <c r="H88" i="13"/>
  <c r="F88" i="13"/>
  <c r="D88" i="13"/>
  <c r="B88" i="13"/>
  <c r="AG87" i="13"/>
  <c r="AE87" i="13"/>
  <c r="AC87" i="13"/>
  <c r="AA87" i="13"/>
  <c r="Y87" i="13"/>
  <c r="W87" i="13"/>
  <c r="U87" i="13"/>
  <c r="S87" i="13"/>
  <c r="P87" i="13"/>
  <c r="N87" i="13"/>
  <c r="L87" i="13"/>
  <c r="J87" i="13"/>
  <c r="H87" i="13"/>
  <c r="F87" i="13"/>
  <c r="D87" i="13"/>
  <c r="B87" i="13"/>
  <c r="AG86" i="13"/>
  <c r="AE86" i="13"/>
  <c r="AC86" i="13"/>
  <c r="AA86" i="13"/>
  <c r="Y86" i="13"/>
  <c r="W86" i="13"/>
  <c r="U86" i="13"/>
  <c r="S86" i="13"/>
  <c r="P86" i="13"/>
  <c r="N86" i="13"/>
  <c r="L86" i="13"/>
  <c r="J86" i="13"/>
  <c r="H86" i="13"/>
  <c r="F86" i="13"/>
  <c r="D86" i="13"/>
  <c r="B86" i="13"/>
  <c r="AG85" i="13"/>
  <c r="AE85" i="13"/>
  <c r="AC85" i="13"/>
  <c r="AA85" i="13"/>
  <c r="Y85" i="13"/>
  <c r="W85" i="13"/>
  <c r="U85" i="13"/>
  <c r="S85" i="13"/>
  <c r="P85" i="13"/>
  <c r="N85" i="13"/>
  <c r="L85" i="13"/>
  <c r="J85" i="13"/>
  <c r="H85" i="13"/>
  <c r="F85" i="13"/>
  <c r="D85" i="13"/>
  <c r="B85" i="13"/>
  <c r="AG84" i="13"/>
  <c r="AE84" i="13"/>
  <c r="AC84" i="13"/>
  <c r="AA84" i="13"/>
  <c r="Y84" i="13"/>
  <c r="W84" i="13"/>
  <c r="U84" i="13"/>
  <c r="S84" i="13"/>
  <c r="P84" i="13"/>
  <c r="N84" i="13"/>
  <c r="L84" i="13"/>
  <c r="J84" i="13"/>
  <c r="H84" i="13"/>
  <c r="F84" i="13"/>
  <c r="D84" i="13"/>
  <c r="B84" i="13"/>
  <c r="AG83" i="13"/>
  <c r="AE83" i="13"/>
  <c r="AC83" i="13"/>
  <c r="AA83" i="13"/>
  <c r="Y83" i="13"/>
  <c r="W83" i="13"/>
  <c r="U83" i="13"/>
  <c r="S83" i="13"/>
  <c r="P83" i="13"/>
  <c r="N83" i="13"/>
  <c r="L83" i="13"/>
  <c r="J83" i="13"/>
  <c r="H83" i="13"/>
  <c r="F83" i="13"/>
  <c r="D83" i="13"/>
  <c r="B83" i="13"/>
  <c r="AG82" i="13"/>
  <c r="AE82" i="13"/>
  <c r="AC82" i="13"/>
  <c r="AA82" i="13"/>
  <c r="Y82" i="13"/>
  <c r="W82" i="13"/>
  <c r="U82" i="13"/>
  <c r="S82" i="13"/>
  <c r="P82" i="13"/>
  <c r="N82" i="13"/>
  <c r="L82" i="13"/>
  <c r="J82" i="13"/>
  <c r="H82" i="13"/>
  <c r="F82" i="13"/>
  <c r="D82" i="13"/>
  <c r="B82" i="13"/>
  <c r="AG81" i="13"/>
  <c r="AE81" i="13"/>
  <c r="AC81" i="13"/>
  <c r="AA81" i="13"/>
  <c r="Y81" i="13"/>
  <c r="W81" i="13"/>
  <c r="U81" i="13"/>
  <c r="S81" i="13"/>
  <c r="P81" i="13"/>
  <c r="N81" i="13"/>
  <c r="L81" i="13"/>
  <c r="J81" i="13"/>
  <c r="H81" i="13"/>
  <c r="F81" i="13"/>
  <c r="D81" i="13"/>
  <c r="B81" i="13"/>
  <c r="AG80" i="13"/>
  <c r="AE80" i="13"/>
  <c r="AC80" i="13"/>
  <c r="AA80" i="13"/>
  <c r="Y80" i="13"/>
  <c r="W80" i="13"/>
  <c r="U80" i="13"/>
  <c r="S80" i="13"/>
  <c r="P80" i="13"/>
  <c r="N80" i="13"/>
  <c r="L80" i="13"/>
  <c r="J80" i="13"/>
  <c r="H80" i="13"/>
  <c r="F80" i="13"/>
  <c r="D80" i="13"/>
  <c r="B80" i="13"/>
  <c r="AG79" i="13"/>
  <c r="AE79" i="13"/>
  <c r="AC79" i="13"/>
  <c r="AA79" i="13"/>
  <c r="Y79" i="13"/>
  <c r="W79" i="13"/>
  <c r="U79" i="13"/>
  <c r="S79" i="13"/>
  <c r="P79" i="13"/>
  <c r="N79" i="13"/>
  <c r="L79" i="13"/>
  <c r="J79" i="13"/>
  <c r="H79" i="13"/>
  <c r="F79" i="13"/>
  <c r="D79" i="13"/>
  <c r="B79" i="13"/>
  <c r="AG78" i="13"/>
  <c r="AE78" i="13"/>
  <c r="AC78" i="13"/>
  <c r="AA78" i="13"/>
  <c r="Y78" i="13"/>
  <c r="W78" i="13"/>
  <c r="U78" i="13"/>
  <c r="S78" i="13"/>
  <c r="P78" i="13"/>
  <c r="N78" i="13"/>
  <c r="L78" i="13"/>
  <c r="J78" i="13"/>
  <c r="H78" i="13"/>
  <c r="F78" i="13"/>
  <c r="D78" i="13"/>
  <c r="B78" i="13"/>
  <c r="AG77" i="13"/>
  <c r="AE77" i="13"/>
  <c r="AC77" i="13"/>
  <c r="AA77" i="13"/>
  <c r="Y77" i="13"/>
  <c r="W77" i="13"/>
  <c r="U77" i="13"/>
  <c r="S77" i="13"/>
  <c r="P77" i="13"/>
  <c r="N77" i="13"/>
  <c r="L77" i="13"/>
  <c r="J77" i="13"/>
  <c r="H77" i="13"/>
  <c r="F77" i="13"/>
  <c r="D77" i="13"/>
  <c r="B77" i="13"/>
  <c r="AG76" i="13"/>
  <c r="AE76" i="13"/>
  <c r="AC76" i="13"/>
  <c r="AA76" i="13"/>
  <c r="Y76" i="13"/>
  <c r="W76" i="13"/>
  <c r="U76" i="13"/>
  <c r="S76" i="13"/>
  <c r="P76" i="13"/>
  <c r="N76" i="13"/>
  <c r="L76" i="13"/>
  <c r="J76" i="13"/>
  <c r="H76" i="13"/>
  <c r="F76" i="13"/>
  <c r="D76" i="13"/>
  <c r="B76" i="13"/>
  <c r="AG75" i="13"/>
  <c r="AE75" i="13"/>
  <c r="AC75" i="13"/>
  <c r="AA75" i="13"/>
  <c r="Y75" i="13"/>
  <c r="W75" i="13"/>
  <c r="U75" i="13"/>
  <c r="S75" i="13"/>
  <c r="P75" i="13"/>
  <c r="N75" i="13"/>
  <c r="L75" i="13"/>
  <c r="J75" i="13"/>
  <c r="H75" i="13"/>
  <c r="F75" i="13"/>
  <c r="D75" i="13"/>
  <c r="B75" i="13"/>
  <c r="AG74" i="13"/>
  <c r="AE74" i="13"/>
  <c r="AC74" i="13"/>
  <c r="AA74" i="13"/>
  <c r="Y74" i="13"/>
  <c r="W74" i="13"/>
  <c r="U74" i="13"/>
  <c r="S74" i="13"/>
  <c r="P74" i="13"/>
  <c r="N74" i="13"/>
  <c r="L74" i="13"/>
  <c r="J74" i="13"/>
  <c r="H74" i="13"/>
  <c r="F74" i="13"/>
  <c r="D74" i="13"/>
  <c r="B74" i="13"/>
  <c r="AG73" i="13"/>
  <c r="AE73" i="13"/>
  <c r="AC73" i="13"/>
  <c r="AA73" i="13"/>
  <c r="Y73" i="13"/>
  <c r="W73" i="13"/>
  <c r="U73" i="13"/>
  <c r="S73" i="13"/>
  <c r="P73" i="13"/>
  <c r="N73" i="13"/>
  <c r="L73" i="13"/>
  <c r="J73" i="13"/>
  <c r="H73" i="13"/>
  <c r="F73" i="13"/>
  <c r="D73" i="13"/>
  <c r="B73" i="13"/>
  <c r="AG69" i="13"/>
  <c r="AE69" i="13"/>
  <c r="AC69" i="13"/>
  <c r="AA69" i="13"/>
  <c r="Y69" i="13"/>
  <c r="W69" i="13"/>
  <c r="U69" i="13"/>
  <c r="S69" i="13"/>
  <c r="P69" i="13"/>
  <c r="N69" i="13"/>
  <c r="L69" i="13"/>
  <c r="J69" i="13"/>
  <c r="H69" i="13"/>
  <c r="F69" i="13"/>
  <c r="D69" i="13"/>
  <c r="B69" i="13"/>
  <c r="AG68" i="13"/>
  <c r="AE68" i="13"/>
  <c r="AC68" i="13"/>
  <c r="AA68" i="13"/>
  <c r="Y68" i="13"/>
  <c r="W68" i="13"/>
  <c r="U68" i="13"/>
  <c r="P68" i="13"/>
  <c r="N68" i="13"/>
  <c r="L68" i="13"/>
  <c r="J68" i="13"/>
  <c r="H68" i="13"/>
  <c r="F68" i="13"/>
  <c r="D68" i="13"/>
  <c r="B68" i="13"/>
  <c r="AG67" i="13"/>
  <c r="AE67" i="13"/>
  <c r="AC67" i="13"/>
  <c r="AA67" i="13"/>
  <c r="Y67" i="13"/>
  <c r="W67" i="13"/>
  <c r="U67" i="13"/>
  <c r="P67" i="13"/>
  <c r="N67" i="13"/>
  <c r="L67" i="13"/>
  <c r="J67" i="13"/>
  <c r="H67" i="13"/>
  <c r="F67" i="13"/>
  <c r="D67" i="13"/>
  <c r="B67" i="13"/>
  <c r="AG66" i="13"/>
  <c r="AE66" i="13"/>
  <c r="AC66" i="13"/>
  <c r="AA66" i="13"/>
  <c r="Y66" i="13"/>
  <c r="W66" i="13"/>
  <c r="U66" i="13"/>
  <c r="P66" i="13"/>
  <c r="N66" i="13"/>
  <c r="L66" i="13"/>
  <c r="J66" i="13"/>
  <c r="H66" i="13"/>
  <c r="F66" i="13"/>
  <c r="D66" i="13"/>
  <c r="B66" i="13"/>
  <c r="AG65" i="13"/>
  <c r="AE65" i="13"/>
  <c r="AC65" i="13"/>
  <c r="AA65" i="13"/>
  <c r="Y65" i="13"/>
  <c r="W65" i="13"/>
  <c r="U65" i="13"/>
  <c r="P65" i="13"/>
  <c r="N65" i="13"/>
  <c r="L65" i="13"/>
  <c r="J65" i="13"/>
  <c r="H65" i="13"/>
  <c r="F65" i="13"/>
  <c r="D65" i="13"/>
  <c r="B65" i="13"/>
  <c r="AG64" i="13"/>
  <c r="AE64" i="13"/>
  <c r="AC64" i="13"/>
  <c r="AA64" i="13"/>
  <c r="Y64" i="13"/>
  <c r="W64" i="13"/>
  <c r="U64" i="13"/>
  <c r="P64" i="13"/>
  <c r="N64" i="13"/>
  <c r="L64" i="13"/>
  <c r="J64" i="13"/>
  <c r="H64" i="13"/>
  <c r="F64" i="13"/>
  <c r="D64" i="13"/>
  <c r="B64" i="13"/>
  <c r="AG63" i="13"/>
  <c r="AE63" i="13"/>
  <c r="AC63" i="13"/>
  <c r="AA63" i="13"/>
  <c r="Y63" i="13"/>
  <c r="W63" i="13"/>
  <c r="U63" i="13"/>
  <c r="S63" i="13"/>
  <c r="P63" i="13"/>
  <c r="N63" i="13"/>
  <c r="L63" i="13"/>
  <c r="J63" i="13"/>
  <c r="H63" i="13"/>
  <c r="F63" i="13"/>
  <c r="D63" i="13"/>
  <c r="B63" i="13"/>
  <c r="AG62" i="13"/>
  <c r="AE62" i="13"/>
  <c r="AC62" i="13"/>
  <c r="AA62" i="13"/>
  <c r="Y62" i="13"/>
  <c r="W62" i="13"/>
  <c r="U62" i="13"/>
  <c r="S62" i="13"/>
  <c r="P62" i="13"/>
  <c r="N62" i="13"/>
  <c r="L62" i="13"/>
  <c r="J62" i="13"/>
  <c r="H62" i="13"/>
  <c r="F62" i="13"/>
  <c r="D62" i="13"/>
  <c r="B62" i="13"/>
  <c r="AG61" i="13"/>
  <c r="AE61" i="13"/>
  <c r="AC61" i="13"/>
  <c r="AA61" i="13"/>
  <c r="Y61" i="13"/>
  <c r="W61" i="13"/>
  <c r="U61" i="13"/>
  <c r="S61" i="13"/>
  <c r="P61" i="13"/>
  <c r="N61" i="13"/>
  <c r="L61" i="13"/>
  <c r="J61" i="13"/>
  <c r="H61" i="13"/>
  <c r="F61" i="13"/>
  <c r="D61" i="13"/>
  <c r="B61" i="13"/>
  <c r="AG60" i="13"/>
  <c r="AE60" i="13"/>
  <c r="AC60" i="13"/>
  <c r="AA60" i="13"/>
  <c r="Y60" i="13"/>
  <c r="W60" i="13"/>
  <c r="U60" i="13"/>
  <c r="S60" i="13"/>
  <c r="P60" i="13"/>
  <c r="N60" i="13"/>
  <c r="L60" i="13"/>
  <c r="J60" i="13"/>
  <c r="H60" i="13"/>
  <c r="F60" i="13"/>
  <c r="D60" i="13"/>
  <c r="B60" i="13"/>
  <c r="AG59" i="13"/>
  <c r="AE59" i="13"/>
  <c r="AC59" i="13"/>
  <c r="AA59" i="13"/>
  <c r="Y59" i="13"/>
  <c r="W59" i="13"/>
  <c r="U59" i="13"/>
  <c r="S59" i="13"/>
  <c r="P59" i="13"/>
  <c r="N59" i="13"/>
  <c r="L59" i="13"/>
  <c r="J59" i="13"/>
  <c r="H59" i="13"/>
  <c r="F59" i="13"/>
  <c r="D59" i="13"/>
  <c r="B59" i="13"/>
  <c r="AG58" i="13"/>
  <c r="AE58" i="13"/>
  <c r="AC58" i="13"/>
  <c r="AA58" i="13"/>
  <c r="Y58" i="13"/>
  <c r="W58" i="13"/>
  <c r="U58" i="13"/>
  <c r="S58" i="13"/>
  <c r="P58" i="13"/>
  <c r="N58" i="13"/>
  <c r="L58" i="13"/>
  <c r="J58" i="13"/>
  <c r="H58" i="13"/>
  <c r="F58" i="13"/>
  <c r="D58" i="13"/>
  <c r="B58" i="13"/>
  <c r="AG57" i="13"/>
  <c r="AE57" i="13"/>
  <c r="AC57" i="13"/>
  <c r="AA57" i="13"/>
  <c r="Y57" i="13"/>
  <c r="W57" i="13"/>
  <c r="U57" i="13"/>
  <c r="S57" i="13"/>
  <c r="P57" i="13"/>
  <c r="N57" i="13"/>
  <c r="L57" i="13"/>
  <c r="J57" i="13"/>
  <c r="H57" i="13"/>
  <c r="F57" i="13"/>
  <c r="D57" i="13"/>
  <c r="B57" i="13"/>
  <c r="AG56" i="13"/>
  <c r="AE56" i="13"/>
  <c r="AC56" i="13"/>
  <c r="AA56" i="13"/>
  <c r="Y56" i="13"/>
  <c r="W56" i="13"/>
  <c r="U56" i="13"/>
  <c r="S56" i="13"/>
  <c r="P56" i="13"/>
  <c r="N56" i="13"/>
  <c r="L56" i="13"/>
  <c r="J56" i="13"/>
  <c r="H56" i="13"/>
  <c r="F56" i="13"/>
  <c r="D56" i="13"/>
  <c r="B56" i="13"/>
  <c r="AG55" i="13"/>
  <c r="AE55" i="13"/>
  <c r="AC55" i="13"/>
  <c r="AA55" i="13"/>
  <c r="Y55" i="13"/>
  <c r="W55" i="13"/>
  <c r="U55" i="13"/>
  <c r="S55" i="13"/>
  <c r="P55" i="13"/>
  <c r="N55" i="13"/>
  <c r="L55" i="13"/>
  <c r="J55" i="13"/>
  <c r="H55" i="13"/>
  <c r="F55" i="13"/>
  <c r="D55" i="13"/>
  <c r="B55" i="13"/>
  <c r="AG54" i="13"/>
  <c r="AE54" i="13"/>
  <c r="AC54" i="13"/>
  <c r="AA54" i="13"/>
  <c r="Y54" i="13"/>
  <c r="W54" i="13"/>
  <c r="U54" i="13"/>
  <c r="S54" i="13"/>
  <c r="P54" i="13"/>
  <c r="N54" i="13"/>
  <c r="L54" i="13"/>
  <c r="J54" i="13"/>
  <c r="H54" i="13"/>
  <c r="F54" i="13"/>
  <c r="D54" i="13"/>
  <c r="B54" i="13"/>
  <c r="AG53" i="13"/>
  <c r="AE53" i="13"/>
  <c r="AC53" i="13"/>
  <c r="AA53" i="13"/>
  <c r="Y53" i="13"/>
  <c r="W53" i="13"/>
  <c r="U53" i="13"/>
  <c r="S53" i="13"/>
  <c r="P53" i="13"/>
  <c r="N53" i="13"/>
  <c r="L53" i="13"/>
  <c r="J53" i="13"/>
  <c r="H53" i="13"/>
  <c r="F53" i="13"/>
  <c r="D53" i="13"/>
  <c r="B53" i="13"/>
  <c r="AG52" i="13"/>
  <c r="AE52" i="13"/>
  <c r="AC52" i="13"/>
  <c r="AA52" i="13"/>
  <c r="Y52" i="13"/>
  <c r="W52" i="13"/>
  <c r="U52" i="13"/>
  <c r="S52" i="13"/>
  <c r="P52" i="13"/>
  <c r="N52" i="13"/>
  <c r="L52" i="13"/>
  <c r="J52" i="13"/>
  <c r="H52" i="13"/>
  <c r="F52" i="13"/>
  <c r="D52" i="13"/>
  <c r="B52" i="13"/>
  <c r="AG51" i="13"/>
  <c r="AE51" i="13"/>
  <c r="AC51" i="13"/>
  <c r="AA51" i="13"/>
  <c r="Y51" i="13"/>
  <c r="W51" i="13"/>
  <c r="U51" i="13"/>
  <c r="S51" i="13"/>
  <c r="P51" i="13"/>
  <c r="N51" i="13"/>
  <c r="L51" i="13"/>
  <c r="J51" i="13"/>
  <c r="H51" i="13"/>
  <c r="F51" i="13"/>
  <c r="D51" i="13"/>
  <c r="B51" i="13"/>
  <c r="AG50" i="13"/>
  <c r="AE50" i="13"/>
  <c r="AC50" i="13"/>
  <c r="AA50" i="13"/>
  <c r="Y50" i="13"/>
  <c r="W50" i="13"/>
  <c r="U50" i="13"/>
  <c r="S50" i="13"/>
  <c r="P50" i="13"/>
  <c r="N50" i="13"/>
  <c r="L50" i="13"/>
  <c r="J50" i="13"/>
  <c r="H50" i="13"/>
  <c r="F50" i="13"/>
  <c r="D50" i="13"/>
  <c r="B50" i="13"/>
  <c r="AG46" i="13"/>
  <c r="AE46" i="13"/>
  <c r="AC46" i="13"/>
  <c r="AA46" i="13"/>
  <c r="Y46" i="13"/>
  <c r="W46" i="13"/>
  <c r="U46" i="13"/>
  <c r="S46" i="13"/>
  <c r="P46" i="13"/>
  <c r="N46" i="13"/>
  <c r="L46" i="13"/>
  <c r="J46" i="13"/>
  <c r="H46" i="13"/>
  <c r="F46" i="13"/>
  <c r="D46" i="13"/>
  <c r="B46" i="13"/>
  <c r="AG45" i="13"/>
  <c r="AE45" i="13"/>
  <c r="AC45" i="13"/>
  <c r="AA45" i="13"/>
  <c r="Y45" i="13"/>
  <c r="W45" i="13"/>
  <c r="U45" i="13"/>
  <c r="S45" i="13"/>
  <c r="P45" i="13"/>
  <c r="N45" i="13"/>
  <c r="L45" i="13"/>
  <c r="J45" i="13"/>
  <c r="H45" i="13"/>
  <c r="F45" i="13"/>
  <c r="D45" i="13"/>
  <c r="B45" i="13"/>
  <c r="AG44" i="13"/>
  <c r="AE44" i="13"/>
  <c r="AC44" i="13"/>
  <c r="AA44" i="13"/>
  <c r="Y44" i="13"/>
  <c r="W44" i="13"/>
  <c r="U44" i="13"/>
  <c r="S44" i="13"/>
  <c r="P44" i="13"/>
  <c r="N44" i="13"/>
  <c r="L44" i="13"/>
  <c r="J44" i="13"/>
  <c r="H44" i="13"/>
  <c r="F44" i="13"/>
  <c r="D44" i="13"/>
  <c r="B44" i="13"/>
  <c r="AG43" i="13"/>
  <c r="AE43" i="13"/>
  <c r="AC43" i="13"/>
  <c r="AA43" i="13"/>
  <c r="Y43" i="13"/>
  <c r="W43" i="13"/>
  <c r="U43" i="13"/>
  <c r="S43" i="13"/>
  <c r="P43" i="13"/>
  <c r="N43" i="13"/>
  <c r="L43" i="13"/>
  <c r="J43" i="13"/>
  <c r="H43" i="13"/>
  <c r="F43" i="13"/>
  <c r="D43" i="13"/>
  <c r="B43" i="13"/>
  <c r="AG42" i="13"/>
  <c r="AE42" i="13"/>
  <c r="AC42" i="13"/>
  <c r="AA42" i="13"/>
  <c r="Y42" i="13"/>
  <c r="W42" i="13"/>
  <c r="U42" i="13"/>
  <c r="S42" i="13"/>
  <c r="P42" i="13"/>
  <c r="N42" i="13"/>
  <c r="L42" i="13"/>
  <c r="J42" i="13"/>
  <c r="H42" i="13"/>
  <c r="F42" i="13"/>
  <c r="D42" i="13"/>
  <c r="B42" i="13"/>
  <c r="AG41" i="13"/>
  <c r="AE41" i="13"/>
  <c r="AC41" i="13"/>
  <c r="AA41" i="13"/>
  <c r="Y41" i="13"/>
  <c r="W41" i="13"/>
  <c r="U41" i="13"/>
  <c r="S41" i="13"/>
  <c r="P41" i="13"/>
  <c r="N41" i="13"/>
  <c r="L41" i="13"/>
  <c r="J41" i="13"/>
  <c r="H41" i="13"/>
  <c r="F41" i="13"/>
  <c r="D41" i="13"/>
  <c r="B41" i="13"/>
  <c r="AG40" i="13"/>
  <c r="AE40" i="13"/>
  <c r="AC40" i="13"/>
  <c r="AA40" i="13"/>
  <c r="Y40" i="13"/>
  <c r="W40" i="13"/>
  <c r="U40" i="13"/>
  <c r="S40" i="13"/>
  <c r="P40" i="13"/>
  <c r="N40" i="13"/>
  <c r="L40" i="13"/>
  <c r="J40" i="13"/>
  <c r="H40" i="13"/>
  <c r="F40" i="13"/>
  <c r="D40" i="13"/>
  <c r="B40" i="13"/>
  <c r="AG39" i="13"/>
  <c r="AE39" i="13"/>
  <c r="AC39" i="13"/>
  <c r="AA39" i="13"/>
  <c r="Y39" i="13"/>
  <c r="W39" i="13"/>
  <c r="U39" i="13"/>
  <c r="S39" i="13"/>
  <c r="P39" i="13"/>
  <c r="N39" i="13"/>
  <c r="L39" i="13"/>
  <c r="J39" i="13"/>
  <c r="H39" i="13"/>
  <c r="F39" i="13"/>
  <c r="D39" i="13"/>
  <c r="B39" i="13"/>
  <c r="AG38" i="13"/>
  <c r="AE38" i="13"/>
  <c r="AC38" i="13"/>
  <c r="AA38" i="13"/>
  <c r="Y38" i="13"/>
  <c r="W38" i="13"/>
  <c r="U38" i="13"/>
  <c r="S38" i="13"/>
  <c r="P38" i="13"/>
  <c r="N38" i="13"/>
  <c r="L38" i="13"/>
  <c r="J38" i="13"/>
  <c r="H38" i="13"/>
  <c r="F38" i="13"/>
  <c r="D38" i="13"/>
  <c r="B38" i="13"/>
  <c r="AG37" i="13"/>
  <c r="AE37" i="13"/>
  <c r="AC37" i="13"/>
  <c r="AA37" i="13"/>
  <c r="Y37" i="13"/>
  <c r="W37" i="13"/>
  <c r="U37" i="13"/>
  <c r="S37" i="13"/>
  <c r="P37" i="13"/>
  <c r="N37" i="13"/>
  <c r="L37" i="13"/>
  <c r="J37" i="13"/>
  <c r="H37" i="13"/>
  <c r="F37" i="13"/>
  <c r="D37" i="13"/>
  <c r="B37" i="13"/>
  <c r="AG36" i="13"/>
  <c r="AE36" i="13"/>
  <c r="AC36" i="13"/>
  <c r="AA36" i="13"/>
  <c r="Y36" i="13"/>
  <c r="W36" i="13"/>
  <c r="U36" i="13"/>
  <c r="S36" i="13"/>
  <c r="P36" i="13"/>
  <c r="N36" i="13"/>
  <c r="L36" i="13"/>
  <c r="J36" i="13"/>
  <c r="H36" i="13"/>
  <c r="F36" i="13"/>
  <c r="D36" i="13"/>
  <c r="B36" i="13"/>
  <c r="AG35" i="13"/>
  <c r="AE35" i="13"/>
  <c r="AC35" i="13"/>
  <c r="AA35" i="13"/>
  <c r="Y35" i="13"/>
  <c r="W35" i="13"/>
  <c r="U35" i="13"/>
  <c r="S35" i="13"/>
  <c r="P35" i="13"/>
  <c r="N35" i="13"/>
  <c r="L35" i="13"/>
  <c r="J35" i="13"/>
  <c r="H35" i="13"/>
  <c r="F35" i="13"/>
  <c r="D35" i="13"/>
  <c r="B35" i="13"/>
  <c r="AG34" i="13"/>
  <c r="AE34" i="13"/>
  <c r="AC34" i="13"/>
  <c r="AA34" i="13"/>
  <c r="Y34" i="13"/>
  <c r="W34" i="13"/>
  <c r="U34" i="13"/>
  <c r="S34" i="13"/>
  <c r="P34" i="13"/>
  <c r="N34" i="13"/>
  <c r="L34" i="13"/>
  <c r="J34" i="13"/>
  <c r="H34" i="13"/>
  <c r="F34" i="13"/>
  <c r="D34" i="13"/>
  <c r="B34" i="13"/>
  <c r="AG33" i="13"/>
  <c r="AE33" i="13"/>
  <c r="AC33" i="13"/>
  <c r="AA33" i="13"/>
  <c r="Y33" i="13"/>
  <c r="W33" i="13"/>
  <c r="U33" i="13"/>
  <c r="S33" i="13"/>
  <c r="P33" i="13"/>
  <c r="N33" i="13"/>
  <c r="L33" i="13"/>
  <c r="J33" i="13"/>
  <c r="H33" i="13"/>
  <c r="F33" i="13"/>
  <c r="D33" i="13"/>
  <c r="B33" i="13"/>
  <c r="AG32" i="13"/>
  <c r="AE32" i="13"/>
  <c r="AC32" i="13"/>
  <c r="AA32" i="13"/>
  <c r="Y32" i="13"/>
  <c r="W32" i="13"/>
  <c r="U32" i="13"/>
  <c r="S32" i="13"/>
  <c r="P32" i="13"/>
  <c r="N32" i="13"/>
  <c r="L32" i="13"/>
  <c r="J32" i="13"/>
  <c r="H32" i="13"/>
  <c r="F32" i="13"/>
  <c r="D32" i="13"/>
  <c r="B32" i="13"/>
  <c r="AG31" i="13"/>
  <c r="AE31" i="13"/>
  <c r="AC31" i="13"/>
  <c r="AA31" i="13"/>
  <c r="Y31" i="13"/>
  <c r="W31" i="13"/>
  <c r="U31" i="13"/>
  <c r="S31" i="13"/>
  <c r="P31" i="13"/>
  <c r="N31" i="13"/>
  <c r="L31" i="13"/>
  <c r="J31" i="13"/>
  <c r="H31" i="13"/>
  <c r="F31" i="13"/>
  <c r="D31" i="13"/>
  <c r="B31" i="13"/>
  <c r="AG30" i="13"/>
  <c r="AE30" i="13"/>
  <c r="AC30" i="13"/>
  <c r="AA30" i="13"/>
  <c r="Y30" i="13"/>
  <c r="W30" i="13"/>
  <c r="U30" i="13"/>
  <c r="S30" i="13"/>
  <c r="P30" i="13"/>
  <c r="N30" i="13"/>
  <c r="L30" i="13"/>
  <c r="J30" i="13"/>
  <c r="H30" i="13"/>
  <c r="F30" i="13"/>
  <c r="D30" i="13"/>
  <c r="B30" i="13"/>
  <c r="AG29" i="13"/>
  <c r="AE29" i="13"/>
  <c r="AC29" i="13"/>
  <c r="AA29" i="13"/>
  <c r="Y29" i="13"/>
  <c r="W29" i="13"/>
  <c r="U29" i="13"/>
  <c r="S29" i="13"/>
  <c r="P29" i="13"/>
  <c r="N29" i="13"/>
  <c r="L29" i="13"/>
  <c r="J29" i="13"/>
  <c r="H29" i="13"/>
  <c r="F29" i="13"/>
  <c r="D29" i="13"/>
  <c r="B29" i="13"/>
  <c r="AG28" i="13"/>
  <c r="AE28" i="13"/>
  <c r="AC28" i="13"/>
  <c r="AA28" i="13"/>
  <c r="Y28" i="13"/>
  <c r="W28" i="13"/>
  <c r="U28" i="13"/>
  <c r="S28" i="13"/>
  <c r="P28" i="13"/>
  <c r="N28" i="13"/>
  <c r="L28" i="13"/>
  <c r="J28" i="13"/>
  <c r="H28" i="13"/>
  <c r="F28" i="13"/>
  <c r="D28" i="13"/>
  <c r="B28" i="13"/>
  <c r="AG27" i="13"/>
  <c r="AE27" i="13"/>
  <c r="AC27" i="13"/>
  <c r="AA27" i="13"/>
  <c r="Y27" i="13"/>
  <c r="W27" i="13"/>
  <c r="U27" i="13"/>
  <c r="S27" i="13"/>
  <c r="P27" i="13"/>
  <c r="N27" i="13"/>
  <c r="L27" i="13"/>
  <c r="J27" i="13"/>
  <c r="H27" i="13"/>
  <c r="F27" i="13"/>
  <c r="D27" i="13"/>
  <c r="B27" i="13"/>
  <c r="AE23" i="13"/>
  <c r="AC23" i="13"/>
  <c r="AA23" i="13"/>
  <c r="Y23" i="13"/>
  <c r="W23" i="13"/>
  <c r="U23" i="13"/>
  <c r="S23" i="13"/>
  <c r="P23" i="13"/>
  <c r="N23" i="13"/>
  <c r="L23" i="13"/>
  <c r="J23" i="13"/>
  <c r="H23" i="13"/>
  <c r="F23" i="13"/>
  <c r="D23" i="13"/>
  <c r="B23" i="13"/>
  <c r="AE22" i="13"/>
  <c r="AC22" i="13"/>
  <c r="AA22" i="13"/>
  <c r="Y22" i="13"/>
  <c r="W22" i="13"/>
  <c r="U22" i="13"/>
  <c r="S22" i="13"/>
  <c r="P22" i="13"/>
  <c r="N22" i="13"/>
  <c r="L22" i="13"/>
  <c r="J22" i="13"/>
  <c r="H22" i="13"/>
  <c r="F22" i="13"/>
  <c r="D22" i="13"/>
  <c r="B22" i="13"/>
  <c r="AE21" i="13"/>
  <c r="AC21" i="13"/>
  <c r="AA21" i="13"/>
  <c r="Y21" i="13"/>
  <c r="W21" i="13"/>
  <c r="U21" i="13"/>
  <c r="S21" i="13"/>
  <c r="P21" i="13"/>
  <c r="N21" i="13"/>
  <c r="L21" i="13"/>
  <c r="J21" i="13"/>
  <c r="H21" i="13"/>
  <c r="F21" i="13"/>
  <c r="D21" i="13"/>
  <c r="B21" i="13"/>
  <c r="AE20" i="13"/>
  <c r="AC20" i="13"/>
  <c r="AA20" i="13"/>
  <c r="Y20" i="13"/>
  <c r="W20" i="13"/>
  <c r="U20" i="13"/>
  <c r="S20" i="13"/>
  <c r="P20" i="13"/>
  <c r="N20" i="13"/>
  <c r="L20" i="13"/>
  <c r="J20" i="13"/>
  <c r="H20" i="13"/>
  <c r="F20" i="13"/>
  <c r="D20" i="13"/>
  <c r="B20" i="13"/>
  <c r="AE19" i="13"/>
  <c r="AC19" i="13"/>
  <c r="AA19" i="13"/>
  <c r="Y19" i="13"/>
  <c r="W19" i="13"/>
  <c r="U19" i="13"/>
  <c r="S19" i="13"/>
  <c r="P19" i="13"/>
  <c r="N19" i="13"/>
  <c r="L19" i="13"/>
  <c r="J19" i="13"/>
  <c r="H19" i="13"/>
  <c r="F19" i="13"/>
  <c r="D19" i="13"/>
  <c r="B19" i="13"/>
  <c r="AE18" i="13"/>
  <c r="AC18" i="13"/>
  <c r="AA18" i="13"/>
  <c r="Y18" i="13"/>
  <c r="W18" i="13"/>
  <c r="U18" i="13"/>
  <c r="S18" i="13"/>
  <c r="P18" i="13"/>
  <c r="N18" i="13"/>
  <c r="L18" i="13"/>
  <c r="J18" i="13"/>
  <c r="H18" i="13"/>
  <c r="F18" i="13"/>
  <c r="D18" i="13"/>
  <c r="AE17" i="13"/>
  <c r="AC17" i="13"/>
  <c r="AA17" i="13"/>
  <c r="Y17" i="13"/>
  <c r="W17" i="13"/>
  <c r="U17" i="13"/>
  <c r="S17" i="13"/>
  <c r="P17" i="13"/>
  <c r="N17" i="13"/>
  <c r="L17" i="13"/>
  <c r="J17" i="13"/>
  <c r="H17" i="13"/>
  <c r="F17" i="13"/>
  <c r="D17" i="13"/>
  <c r="B17" i="13"/>
  <c r="AE16" i="13"/>
  <c r="AC16" i="13"/>
  <c r="AA16" i="13"/>
  <c r="Y16" i="13"/>
  <c r="W16" i="13"/>
  <c r="U16" i="13"/>
  <c r="S16" i="13"/>
  <c r="P16" i="13"/>
  <c r="N16" i="13"/>
  <c r="L16" i="13"/>
  <c r="J16" i="13"/>
  <c r="H16" i="13"/>
  <c r="F16" i="13"/>
  <c r="D16" i="13"/>
  <c r="B16" i="13"/>
  <c r="AE15" i="13"/>
  <c r="AC15" i="13"/>
  <c r="AA15" i="13"/>
  <c r="Y15" i="13"/>
  <c r="W15" i="13"/>
  <c r="U15" i="13"/>
  <c r="S15" i="13"/>
  <c r="P15" i="13"/>
  <c r="N15" i="13"/>
  <c r="L15" i="13"/>
  <c r="J15" i="13"/>
  <c r="H15" i="13"/>
  <c r="F15" i="13"/>
  <c r="D15" i="13"/>
  <c r="B15" i="13"/>
  <c r="AE14" i="13"/>
  <c r="AC14" i="13"/>
  <c r="AA14" i="13"/>
  <c r="Y14" i="13"/>
  <c r="W14" i="13"/>
  <c r="U14" i="13"/>
  <c r="S14" i="13"/>
  <c r="P14" i="13"/>
  <c r="N14" i="13"/>
  <c r="L14" i="13"/>
  <c r="J14" i="13"/>
  <c r="H14" i="13"/>
  <c r="F14" i="13"/>
  <c r="D14" i="13"/>
  <c r="B14" i="13"/>
  <c r="AE13" i="13"/>
  <c r="AC13" i="13"/>
  <c r="AA13" i="13"/>
  <c r="Y13" i="13"/>
  <c r="W13" i="13"/>
  <c r="U13" i="13"/>
  <c r="S13" i="13"/>
  <c r="P13" i="13"/>
  <c r="N13" i="13"/>
  <c r="L13" i="13"/>
  <c r="J13" i="13"/>
  <c r="H13" i="13"/>
  <c r="F13" i="13"/>
  <c r="D13" i="13"/>
  <c r="B13" i="13"/>
  <c r="AE12" i="13"/>
  <c r="AC12" i="13"/>
  <c r="AA12" i="13"/>
  <c r="Y12" i="13"/>
  <c r="W12" i="13"/>
  <c r="U12" i="13"/>
  <c r="S12" i="13"/>
  <c r="P12" i="13"/>
  <c r="N12" i="13"/>
  <c r="L12" i="13"/>
  <c r="J12" i="13"/>
  <c r="H12" i="13"/>
  <c r="F12" i="13"/>
  <c r="D12" i="13"/>
  <c r="B12" i="13"/>
  <c r="AE11" i="13"/>
  <c r="AC11" i="13"/>
  <c r="AA11" i="13"/>
  <c r="Y11" i="13"/>
  <c r="W11" i="13"/>
  <c r="U11" i="13"/>
  <c r="S11" i="13"/>
  <c r="P11" i="13"/>
  <c r="N11" i="13"/>
  <c r="L11" i="13"/>
  <c r="J11" i="13"/>
  <c r="H11" i="13"/>
  <c r="F11" i="13"/>
  <c r="D11" i="13"/>
  <c r="B11" i="13"/>
  <c r="AE10" i="13"/>
  <c r="AC10" i="13"/>
  <c r="AA10" i="13"/>
  <c r="Y10" i="13"/>
  <c r="W10" i="13"/>
  <c r="U10" i="13"/>
  <c r="S10" i="13"/>
  <c r="P10" i="13"/>
  <c r="N10" i="13"/>
  <c r="L10" i="13"/>
  <c r="J10" i="13"/>
  <c r="H10" i="13"/>
  <c r="F10" i="13"/>
  <c r="D10" i="13"/>
  <c r="B10" i="13"/>
  <c r="AE9" i="13"/>
  <c r="AC9" i="13"/>
  <c r="AA9" i="13"/>
  <c r="Y9" i="13"/>
  <c r="W9" i="13"/>
  <c r="U9" i="13"/>
  <c r="S9" i="13"/>
  <c r="P9" i="13"/>
  <c r="N9" i="13"/>
  <c r="L9" i="13"/>
  <c r="J9" i="13"/>
  <c r="H9" i="13"/>
  <c r="F9" i="13"/>
  <c r="D9" i="13"/>
  <c r="B9" i="13"/>
  <c r="AE8" i="13"/>
  <c r="AC8" i="13"/>
  <c r="AA8" i="13"/>
  <c r="Y8" i="13"/>
  <c r="W8" i="13"/>
  <c r="U8" i="13"/>
  <c r="S8" i="13"/>
  <c r="P8" i="13"/>
  <c r="N8" i="13"/>
  <c r="L8" i="13"/>
  <c r="J8" i="13"/>
  <c r="H8" i="13"/>
  <c r="F8" i="13"/>
  <c r="D8" i="13"/>
  <c r="B8" i="13"/>
  <c r="AE7" i="13"/>
  <c r="AC7" i="13"/>
  <c r="AA7" i="13"/>
  <c r="Y7" i="13"/>
  <c r="W7" i="13"/>
  <c r="U7" i="13"/>
  <c r="S7" i="13"/>
  <c r="P7" i="13"/>
  <c r="N7" i="13"/>
  <c r="L7" i="13"/>
  <c r="J7" i="13"/>
  <c r="H7" i="13"/>
  <c r="F7" i="13"/>
  <c r="D7" i="13"/>
  <c r="B7" i="13"/>
  <c r="AE6" i="13"/>
  <c r="AC6" i="13"/>
  <c r="AA6" i="13"/>
  <c r="Y6" i="13"/>
  <c r="W6" i="13"/>
  <c r="U6" i="13"/>
  <c r="S6" i="13"/>
  <c r="P6" i="13"/>
  <c r="N6" i="13"/>
  <c r="L6" i="13"/>
  <c r="J6" i="13"/>
  <c r="H6" i="13"/>
  <c r="F6" i="13"/>
  <c r="D6" i="13"/>
  <c r="B6" i="13"/>
  <c r="AE5" i="13"/>
  <c r="AC5" i="13"/>
  <c r="AA5" i="13"/>
  <c r="Y5" i="13"/>
  <c r="W5" i="13"/>
  <c r="U5" i="13"/>
  <c r="S5" i="13"/>
  <c r="P5" i="13"/>
  <c r="N5" i="13"/>
  <c r="L5" i="13"/>
  <c r="J5" i="13"/>
  <c r="H5" i="13"/>
  <c r="F5" i="13"/>
  <c r="D5" i="13"/>
  <c r="B5" i="13"/>
  <c r="AE4" i="13"/>
  <c r="AC4" i="13"/>
  <c r="AA4" i="13"/>
  <c r="Y4" i="13"/>
  <c r="W4" i="13"/>
  <c r="U4" i="13"/>
  <c r="S4" i="13"/>
  <c r="P4" i="13"/>
  <c r="N4" i="13"/>
  <c r="L4" i="13"/>
  <c r="J4" i="13"/>
  <c r="H4" i="13"/>
  <c r="F4" i="13"/>
  <c r="D4" i="13"/>
  <c r="B4" i="13"/>
  <c r="AF92" i="8" l="1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F73" i="8"/>
  <c r="AD92" i="8"/>
  <c r="AD91" i="8"/>
  <c r="AD90" i="8"/>
  <c r="AD89" i="8"/>
  <c r="AD88" i="8"/>
  <c r="AD87" i="8"/>
  <c r="AD86" i="8"/>
  <c r="AD85" i="8"/>
  <c r="AD84" i="8"/>
  <c r="AD83" i="8"/>
  <c r="AD82" i="8"/>
  <c r="AD81" i="8"/>
  <c r="AD80" i="8"/>
  <c r="AD79" i="8"/>
  <c r="AD78" i="8"/>
  <c r="AD77" i="8"/>
  <c r="AD76" i="8"/>
  <c r="AD75" i="8"/>
  <c r="AD74" i="8"/>
  <c r="AD73" i="8"/>
  <c r="AB92" i="8"/>
  <c r="AB91" i="8"/>
  <c r="AB90" i="8"/>
  <c r="AB89" i="8"/>
  <c r="AB88" i="8"/>
  <c r="AB87" i="8"/>
  <c r="AB86" i="8"/>
  <c r="AB85" i="8"/>
  <c r="AB84" i="8"/>
  <c r="AB83" i="8"/>
  <c r="AB82" i="8"/>
  <c r="AB81" i="8"/>
  <c r="AB80" i="8"/>
  <c r="AB79" i="8"/>
  <c r="AB78" i="8"/>
  <c r="AB77" i="8"/>
  <c r="AB76" i="8"/>
  <c r="AB75" i="8"/>
  <c r="AB74" i="8"/>
  <c r="AB7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X78" i="8"/>
  <c r="X77" i="8"/>
  <c r="X76" i="8"/>
  <c r="X75" i="8"/>
  <c r="X74" i="8"/>
  <c r="X7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7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73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0" i="8"/>
  <c r="AD69" i="8"/>
  <c r="AD68" i="8"/>
  <c r="AD67" i="8"/>
  <c r="AD66" i="8"/>
  <c r="AD65" i="8"/>
  <c r="AD64" i="8"/>
  <c r="AD63" i="8"/>
  <c r="AD62" i="8"/>
  <c r="AD61" i="8"/>
  <c r="AD60" i="8"/>
  <c r="AD59" i="8"/>
  <c r="AD58" i="8"/>
  <c r="AD57" i="8"/>
  <c r="AD56" i="8"/>
  <c r="AD55" i="8"/>
  <c r="AD54" i="8"/>
  <c r="AD53" i="8"/>
  <c r="AD52" i="8"/>
  <c r="AD51" i="8"/>
  <c r="AD50" i="8"/>
  <c r="AB69" i="8"/>
  <c r="AB68" i="8"/>
  <c r="AB67" i="8"/>
  <c r="AB66" i="8"/>
  <c r="AB65" i="8"/>
  <c r="AB64" i="8"/>
  <c r="AB63" i="8"/>
  <c r="AB62" i="8"/>
  <c r="AB61" i="8"/>
  <c r="AB60" i="8"/>
  <c r="AB59" i="8"/>
  <c r="AB58" i="8"/>
  <c r="AB57" i="8"/>
  <c r="AB56" i="8"/>
  <c r="AB55" i="8"/>
  <c r="AB54" i="8"/>
  <c r="AB53" i="8"/>
  <c r="AB52" i="8"/>
  <c r="AB51" i="8"/>
  <c r="AB5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X69" i="8"/>
  <c r="X68" i="8"/>
  <c r="X67" i="8"/>
  <c r="X66" i="8"/>
  <c r="X65" i="8"/>
  <c r="X64" i="8"/>
  <c r="X63" i="8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5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50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B46" i="8"/>
  <c r="AB45" i="8"/>
  <c r="AB44" i="8"/>
  <c r="AB43" i="8"/>
  <c r="AB42" i="8"/>
  <c r="AB41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2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27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D6" i="8"/>
  <c r="AD5" i="8"/>
  <c r="AD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AB5" i="8"/>
  <c r="AB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7" i="8"/>
  <c r="X6" i="8"/>
  <c r="X5" i="8"/>
  <c r="X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9" i="8"/>
  <c r="T8" i="8"/>
  <c r="T7" i="8"/>
  <c r="T6" i="8"/>
  <c r="T5" i="8"/>
  <c r="T4" i="8"/>
  <c r="R5" i="8"/>
  <c r="R6" i="8"/>
  <c r="R7" i="8"/>
  <c r="R8" i="8"/>
  <c r="R9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4" i="8"/>
  <c r="B4" i="8"/>
  <c r="B5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</calcChain>
</file>

<file path=xl/sharedStrings.xml><?xml version="1.0" encoding="utf-8"?>
<sst xmlns="http://schemas.openxmlformats.org/spreadsheetml/2006/main" count="6657" uniqueCount="1031">
  <si>
    <t>N8</t>
  </si>
  <si>
    <t>N4</t>
  </si>
  <si>
    <t>N2</t>
  </si>
  <si>
    <t>N6</t>
  </si>
  <si>
    <t>J2</t>
  </si>
  <si>
    <t>J1</t>
  </si>
  <si>
    <t>B1</t>
  </si>
  <si>
    <t>E1</t>
  </si>
  <si>
    <t>H1</t>
  </si>
  <si>
    <t>K1</t>
  </si>
  <si>
    <t>Q1</t>
  </si>
  <si>
    <t>T1</t>
  </si>
  <si>
    <t>A1</t>
  </si>
  <si>
    <t>A2</t>
  </si>
  <si>
    <t>D2</t>
  </si>
  <si>
    <t>G2</t>
  </si>
  <si>
    <t>P2</t>
  </si>
  <si>
    <t>S2</t>
  </si>
  <si>
    <t>B3</t>
  </si>
  <si>
    <t>E3</t>
  </si>
  <si>
    <t>H3</t>
  </si>
  <si>
    <t>K3</t>
  </si>
  <si>
    <t>Q3</t>
  </si>
  <si>
    <t>T3</t>
  </si>
  <si>
    <t>A3</t>
  </si>
  <si>
    <t>A4</t>
  </si>
  <si>
    <t>D4</t>
  </si>
  <si>
    <t>G4</t>
  </si>
  <si>
    <t>J4</t>
  </si>
  <si>
    <t>P4</t>
  </si>
  <si>
    <t>S4</t>
  </si>
  <si>
    <t>B5</t>
  </si>
  <si>
    <t>E5</t>
  </si>
  <si>
    <t>H5</t>
  </si>
  <si>
    <t>K5</t>
  </si>
  <si>
    <t>Q5</t>
  </si>
  <si>
    <t>T5</t>
  </si>
  <si>
    <t>A5</t>
  </si>
  <si>
    <t>A6</t>
  </si>
  <si>
    <t>D6</t>
  </si>
  <si>
    <t>G6</t>
  </si>
  <si>
    <t>J6</t>
  </si>
  <si>
    <t>P6</t>
  </si>
  <si>
    <t>S6</t>
  </si>
  <si>
    <t>B7</t>
  </si>
  <si>
    <t>E7</t>
  </si>
  <si>
    <t>H7</t>
  </si>
  <si>
    <t>K7</t>
  </si>
  <si>
    <t>Q7</t>
  </si>
  <si>
    <t>T7</t>
  </si>
  <si>
    <t>A7</t>
  </si>
  <si>
    <t>A8</t>
  </si>
  <si>
    <t>D8</t>
  </si>
  <si>
    <t>G8</t>
  </si>
  <si>
    <t>J8</t>
  </si>
  <si>
    <t>P8</t>
  </si>
  <si>
    <t>S8</t>
  </si>
  <si>
    <t>N5</t>
  </si>
  <si>
    <t>M4</t>
  </si>
  <si>
    <t>M8</t>
  </si>
  <si>
    <t>N3</t>
  </si>
  <si>
    <t>N7</t>
  </si>
  <si>
    <t>M2</t>
  </si>
  <si>
    <t>M6</t>
  </si>
  <si>
    <t>N1</t>
  </si>
  <si>
    <t>J5</t>
  </si>
  <si>
    <t>J7</t>
  </si>
  <si>
    <t>J3</t>
  </si>
  <si>
    <t>T2</t>
  </si>
  <si>
    <t>T8</t>
  </si>
  <si>
    <t>T4</t>
  </si>
  <si>
    <t>Q4</t>
  </si>
  <si>
    <t>R4</t>
  </si>
  <si>
    <t>R3</t>
  </si>
  <si>
    <t>S3</t>
  </si>
  <si>
    <t>H8</t>
  </si>
  <si>
    <t>I8</t>
  </si>
  <si>
    <t>I7</t>
  </si>
  <si>
    <t>H6</t>
  </si>
  <si>
    <t>I6</t>
  </si>
  <si>
    <t>I5</t>
  </si>
  <si>
    <t>H4</t>
  </si>
  <si>
    <t>I4</t>
  </si>
  <si>
    <t>I3</t>
  </si>
  <si>
    <t>H2</t>
  </si>
  <si>
    <t>I2</t>
  </si>
  <si>
    <t>I1</t>
  </si>
  <si>
    <t>B8</t>
  </si>
  <si>
    <t>C8</t>
  </si>
  <si>
    <t>C7</t>
  </si>
  <si>
    <t>D7</t>
  </si>
  <si>
    <t>B6</t>
  </si>
  <si>
    <t>C6</t>
  </si>
  <si>
    <t>C5</t>
  </si>
  <si>
    <t>D5</t>
  </si>
  <si>
    <t>B4</t>
  </si>
  <si>
    <t>C4</t>
  </si>
  <si>
    <t>C3</t>
  </si>
  <si>
    <t>D3</t>
  </si>
  <si>
    <t>B2</t>
  </si>
  <si>
    <t>C2</t>
  </si>
  <si>
    <t>C1</t>
  </si>
  <si>
    <t>D1</t>
  </si>
  <si>
    <t>K8</t>
  </si>
  <si>
    <t>L8</t>
  </si>
  <si>
    <t>L7</t>
  </si>
  <si>
    <t>M7</t>
  </si>
  <si>
    <t>K6</t>
  </si>
  <si>
    <t>L6</t>
  </si>
  <si>
    <t>L5</t>
  </si>
  <si>
    <t>M5</t>
  </si>
  <si>
    <t>K4</t>
  </si>
  <si>
    <t>L4</t>
  </si>
  <si>
    <t>L3</t>
  </si>
  <si>
    <t>M3</t>
  </si>
  <si>
    <t>K2</t>
  </si>
  <si>
    <t>L2</t>
  </si>
  <si>
    <t>L1</t>
  </si>
  <si>
    <t>M1</t>
  </si>
  <si>
    <t>E8</t>
  </si>
  <si>
    <t>F8</t>
  </si>
  <si>
    <t>F7</t>
  </si>
  <si>
    <t>G7</t>
  </si>
  <si>
    <t>E6</t>
  </si>
  <si>
    <t>F6</t>
  </si>
  <si>
    <t>F5</t>
  </si>
  <si>
    <t>G5</t>
  </si>
  <si>
    <t>E4</t>
  </si>
  <si>
    <t>F4</t>
  </si>
  <si>
    <t>F3</t>
  </si>
  <si>
    <t>G3</t>
  </si>
  <si>
    <t>E2</t>
  </si>
  <si>
    <t>F2</t>
  </si>
  <si>
    <t>F1</t>
  </si>
  <si>
    <t>G1</t>
  </si>
  <si>
    <t>Q2</t>
  </si>
  <si>
    <t>R2</t>
  </si>
  <si>
    <t>O2</t>
  </si>
  <si>
    <t>O3</t>
  </si>
  <si>
    <t>P3</t>
  </si>
  <si>
    <t>Q8</t>
  </si>
  <si>
    <t>R8</t>
  </si>
  <si>
    <t>R7</t>
  </si>
  <si>
    <t>S7</t>
  </si>
  <si>
    <t>Q6</t>
  </si>
  <si>
    <t>R6</t>
  </si>
  <si>
    <t>R5</t>
  </si>
  <si>
    <t>S5</t>
  </si>
  <si>
    <t>O8</t>
  </si>
  <si>
    <t>O7</t>
  </si>
  <si>
    <t>P7</t>
  </si>
  <si>
    <t>O6</t>
  </si>
  <si>
    <t>O5</t>
  </si>
  <si>
    <t>P5</t>
  </si>
  <si>
    <t>T6</t>
  </si>
  <si>
    <t>O4</t>
  </si>
  <si>
    <t>O1</t>
  </si>
  <si>
    <t>P1</t>
  </si>
  <si>
    <t>R1</t>
  </si>
  <si>
    <t>S1</t>
  </si>
  <si>
    <t>Exa Max 6x8</t>
    <phoneticPr fontId="18" type="noConversion"/>
  </si>
  <si>
    <t>Signal name</t>
    <phoneticPr fontId="18" type="noConversion"/>
  </si>
  <si>
    <t>Pin</t>
    <phoneticPr fontId="18" type="noConversion"/>
  </si>
  <si>
    <t>GND</t>
    <phoneticPr fontId="18" type="noConversion"/>
  </si>
  <si>
    <t>BMC_UBB_JTAG_TMS</t>
  </si>
  <si>
    <t>BMC_UBB_JTAG_TDI</t>
  </si>
  <si>
    <t>BMC_UBB_JTAG_TCK</t>
  </si>
  <si>
    <t>BMC_UBB_JTAG_TDO</t>
  </si>
  <si>
    <t>BMC_UBB_JTAG_TRST</t>
  </si>
  <si>
    <t>P3V3_AUX</t>
    <phoneticPr fontId="18" type="noConversion"/>
  </si>
  <si>
    <t>GPI_6</t>
  </si>
  <si>
    <t>PCIE_NV</t>
  </si>
  <si>
    <t>A</t>
  </si>
  <si>
    <t>B</t>
  </si>
  <si>
    <t>T</t>
  </si>
  <si>
    <t>S</t>
  </si>
  <si>
    <t>R</t>
  </si>
  <si>
    <t>O</t>
  </si>
  <si>
    <t>P</t>
  </si>
  <si>
    <t>Q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</si>
  <si>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</si>
  <si>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</si>
  <si>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</si>
  <si>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</si>
  <si>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</si>
  <si>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</si>
  <si>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</si>
  <si>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</si>
  <si>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</si>
  <si>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</si>
  <si>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</si>
  <si>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</si>
  <si>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Description</t>
  </si>
  <si>
    <t>JTAG</t>
  </si>
  <si>
    <t>GND</t>
  </si>
  <si>
    <t>UART</t>
  </si>
  <si>
    <t>UBB_DETECT_LOOP</t>
  </si>
  <si>
    <t>J26</t>
  </si>
  <si>
    <t>J17</t>
  </si>
  <si>
    <t>J27</t>
  </si>
  <si>
    <t>I2C_EFUSE_FRU_AUX_SDA</t>
  </si>
  <si>
    <t>I2C_GEN_BUFFER_AUX_SDA</t>
  </si>
  <si>
    <t>I2C_CPLD_TEMP_AUX_SDA</t>
  </si>
  <si>
    <t>I2C_EFUSE_FRU_AUX_ALERT_N</t>
  </si>
  <si>
    <t>I2C_EFUSE_FRU_AUX_SCL</t>
  </si>
  <si>
    <t>I2C_GEN_BUFFER_AUX_SCL</t>
  </si>
  <si>
    <t>I2C_CPLD_TEMP_AUX_SCL</t>
  </si>
  <si>
    <t>I2C_CPLD_FW_AUX_SDA</t>
  </si>
  <si>
    <t>JTAG_MUX0_SEL</t>
  </si>
  <si>
    <t>JTAG_MUX1_EN_N</t>
  </si>
  <si>
    <t>JTAG_MUX1_SEL</t>
  </si>
  <si>
    <t>PWR_BTN_N</t>
  </si>
  <si>
    <t>I2C_CPLD_FW_AUX_SCL</t>
  </si>
  <si>
    <t>I2C_CPLD_TEMP_AUX_ALERT_N</t>
  </si>
  <si>
    <t>J28</t>
  </si>
  <si>
    <t>RSV_BMC_PRI_CPLD_1</t>
  </si>
  <si>
    <t>RSV_BMC_PRI_CPLD_2</t>
  </si>
  <si>
    <t>RSV_BMC_PRI_CPLD_3</t>
  </si>
  <si>
    <t>RSV_BMC_PRI_CPLD_4</t>
  </si>
  <si>
    <t>RSV_BMC_PRI_CPLD_5</t>
  </si>
  <si>
    <t>RSV_BMC_PRI_CPLD_6</t>
  </si>
  <si>
    <t>RSV_BMC_PRI_CPLD_7</t>
  </si>
  <si>
    <t>J29</t>
  </si>
  <si>
    <t>RSV_BMC_SEC_CPLD_0</t>
  </si>
  <si>
    <t>RSV_BMC_SEC_CPLD_1</t>
  </si>
  <si>
    <t>RSV_BMC_SEC_CPLD_2</t>
  </si>
  <si>
    <t>RSV_BMC_SEC_CPLD_3</t>
  </si>
  <si>
    <t>J31</t>
  </si>
  <si>
    <t>J30</t>
  </si>
  <si>
    <t>J32</t>
  </si>
  <si>
    <t>i1</t>
  </si>
  <si>
    <t>JTAG_MUX0_EN_N</t>
  </si>
  <si>
    <t>OAM_0</t>
  </si>
  <si>
    <t>OAM_1</t>
  </si>
  <si>
    <t>OAM_2</t>
  </si>
  <si>
    <t>OAM_3</t>
  </si>
  <si>
    <t>OAM_4</t>
  </si>
  <si>
    <t>OAM_5</t>
  </si>
  <si>
    <t>OAM_7</t>
  </si>
  <si>
    <t>I2C_OAM_SLAVE_AUX_ALERT_N</t>
  </si>
  <si>
    <t>I2C_OAM_SLAVE_AUX_SDA</t>
  </si>
  <si>
    <t>I2C_OAM_SLAVE_AUX_SCL</t>
  </si>
  <si>
    <t>Diff (Pair)</t>
  </si>
  <si>
    <t>Single End</t>
  </si>
  <si>
    <t>Pin Count</t>
  </si>
  <si>
    <t>No.</t>
  </si>
  <si>
    <t>Diff Clock</t>
  </si>
  <si>
    <t>RESET</t>
  </si>
  <si>
    <t>PWR BRAKE</t>
  </si>
  <si>
    <t>JTAG CTRL</t>
  </si>
  <si>
    <t>I2C Bus</t>
  </si>
  <si>
    <t>UBB PRESENT</t>
  </si>
  <si>
    <t>Signal Function</t>
  </si>
  <si>
    <t>PWR_BRAKE#</t>
  </si>
  <si>
    <t>NC</t>
  </si>
  <si>
    <t>SMBus ALERT</t>
  </si>
  <si>
    <t>CPLD_SEC_FW_UPDATE_EN_N</t>
  </si>
  <si>
    <t>CPLD_PRI_FW_UPDATE_EN_N</t>
  </si>
  <si>
    <t>1. SEL[3:0]: OAM Selection
2. CPLD[1:0] Primary and Secondary JTAG Enable
3. JTAG MUX0/1 Enable
4. JTAG MUX0/1 Selection</t>
  </si>
  <si>
    <t>Power Button</t>
  </si>
  <si>
    <t>RSV_BMC_PRI_CPLD_8</t>
  </si>
  <si>
    <t>RSV_BMC_PRI_CPLD_9</t>
  </si>
  <si>
    <t>RSV_BMC_PRI_CPLD_10</t>
  </si>
  <si>
    <t>RSV_BMC_PRI_CPLD_11</t>
  </si>
  <si>
    <t>RSV_BMC_PRI_CPLD_12</t>
  </si>
  <si>
    <t>RSV_BMC_PRI_CPLD_13</t>
  </si>
  <si>
    <t>RSV_BMC_PRI_CPLD_14</t>
  </si>
  <si>
    <t>RSV_BMC_PRI_CPLD_15</t>
  </si>
  <si>
    <t>UBB_FRU_SEL</t>
  </si>
  <si>
    <t>FRU SEL</t>
  </si>
  <si>
    <t>UBB_FRU0_WP</t>
  </si>
  <si>
    <t>UBB_FRU1_WP</t>
  </si>
  <si>
    <t>Accel FRU Selection: OAM and Accel FRU</t>
  </si>
  <si>
    <t>1. BMC JTAG: JTAG_TMS, JTAG_TRST, JTAG_CLK, JTAG_TDI, JTAG_TDO</t>
  </si>
  <si>
    <t>1. P12V eFuse and FRU
2. OAM Slave SMBus and I2C GPIO
3. PCIe Retimer and CLK Buff
4. CPLD and UBB Temp Sensors
5. CPLD FW Update</t>
  </si>
  <si>
    <t>1. CPLD and Temp Sensor Alert
2. OAM Slave Alert
3. P12V eFuse Alert</t>
  </si>
  <si>
    <t>UART_SEL_0</t>
  </si>
  <si>
    <t>UART_SEL_1</t>
  </si>
  <si>
    <t>UART_SEL_2</t>
  </si>
  <si>
    <t>UART_MUX_EN_N</t>
  </si>
  <si>
    <t>UART CTRL</t>
  </si>
  <si>
    <t>1. UART Selection [2:0]
2. UART Mux enable</t>
  </si>
  <si>
    <t>Total Pin Count</t>
  </si>
  <si>
    <t>UART_BMC_OAM_RX</t>
  </si>
  <si>
    <t>HOST0_WARM_RST_N</t>
  </si>
  <si>
    <t>HOST1_WARM_RST_N</t>
  </si>
  <si>
    <t>HOST2_WARM_RST_N</t>
  </si>
  <si>
    <t>HOST3_WARM_RST_N</t>
  </si>
  <si>
    <t>1. HIB: OAM PERST#, 
2. HIB: OAM WARMRST[3:0]#
3. HIB: SW[3:0] PCIe Reset</t>
  </si>
  <si>
    <t>Accel system power control w/o Switch board</t>
  </si>
  <si>
    <t>IO Type</t>
  </si>
  <si>
    <t>Power Source</t>
  </si>
  <si>
    <t>IN</t>
  </si>
  <si>
    <t>IN/OUT</t>
  </si>
  <si>
    <t>OUT</t>
  </si>
  <si>
    <t>NA</t>
  </si>
  <si>
    <t>Main</t>
  </si>
  <si>
    <t>STBY</t>
  </si>
  <si>
    <t>P3V3_AUX</t>
  </si>
  <si>
    <t>Power</t>
  </si>
  <si>
    <t>Signal</t>
  </si>
  <si>
    <t>Voltage</t>
  </si>
  <si>
    <t>Required or Optional</t>
  </si>
  <si>
    <t xml:space="preserve"> </t>
  </si>
  <si>
    <t>Required</t>
  </si>
  <si>
    <t>3.3V</t>
  </si>
  <si>
    <t xml:space="preserve">3.3V  </t>
  </si>
  <si>
    <t>Option</t>
  </si>
  <si>
    <t>PWR_BTN</t>
  </si>
  <si>
    <t>UART_TXD</t>
  </si>
  <si>
    <t>UART_RXD</t>
  </si>
  <si>
    <t>JTAG_TRST</t>
  </si>
  <si>
    <t>FRU_SEL</t>
  </si>
  <si>
    <t>JTAG_TMS</t>
  </si>
  <si>
    <t>JTAG_TDI</t>
  </si>
  <si>
    <t>JTAG_TCK</t>
  </si>
  <si>
    <t>JTAG_TDO</t>
  </si>
  <si>
    <t xml:space="preserve">OUT  </t>
  </si>
  <si>
    <t>No Connection</t>
  </si>
  <si>
    <t>HIB_PE_OAM0_TX_DP&lt;1&gt;</t>
  </si>
  <si>
    <t>HIB_PE_OAM0_TX_DP&lt;3&gt;</t>
  </si>
  <si>
    <t>HIB_PE_OAM0_TX_DP&lt;5&gt;</t>
  </si>
  <si>
    <t>HIB_PE_OAM0_TX_DP&lt;7&gt;</t>
  </si>
  <si>
    <t>HIB_PE_OAM0_TX_DP&lt;0&gt;</t>
  </si>
  <si>
    <t>HIB_PE_OAM0_TX_DP&lt;2&gt;</t>
  </si>
  <si>
    <t>HIB_PE_OAM0_TX_DP&lt;4&gt;</t>
  </si>
  <si>
    <t>HIB_PE_OAM0_TX_DP&lt;6&gt;</t>
  </si>
  <si>
    <t>HIB_PE_OAM0_TX_DN&lt;1&gt;</t>
  </si>
  <si>
    <t>HIB_PE_OAM0_TX_DN&lt;3&gt;</t>
  </si>
  <si>
    <t>HIB_PE_OAM0_TX_DN&lt;5&gt;</t>
  </si>
  <si>
    <t>HIB_PE_OAM0_TX_DN&lt;7&gt;</t>
  </si>
  <si>
    <t>HIB_PE_OAM0_TX_DN&lt;0&gt;</t>
  </si>
  <si>
    <t>HIB_PE_OAM0_TX_DN&lt;2&gt;</t>
  </si>
  <si>
    <t>HIB_PE_OAM0_TX_DN&lt;4&gt;</t>
  </si>
  <si>
    <t>HIB_PE_OAM0_TX_DN&lt;6&gt;</t>
  </si>
  <si>
    <t>HIB_PE_OAM0_TX_DP&lt;9&gt;</t>
  </si>
  <si>
    <t>HIB_PE_OAM0_TX_DP&lt;11&gt;</t>
  </si>
  <si>
    <t>HIB_PE_OAM0_TX_DP&lt;13&gt;</t>
  </si>
  <si>
    <t>HIB_PE_OAM0_TX_DP&lt;15&gt;</t>
  </si>
  <si>
    <t>HIB_PE_OAM0_TX_DP&lt;8&gt;</t>
  </si>
  <si>
    <t>HIB_PE_OAM0_TX_DP&lt;10&gt;</t>
  </si>
  <si>
    <t>HIB_PE_OAM0_TX_DP&lt;12&gt;</t>
  </si>
  <si>
    <t>HIB_PE_OAM0_TX_DP&lt;14&gt;</t>
  </si>
  <si>
    <t>HIB_PE_OAM0_TX_DN&lt;9&gt;</t>
  </si>
  <si>
    <t>HIB_PE_OAM0_TX_DN&lt;11&gt;</t>
  </si>
  <si>
    <t>HIB_PE_OAM0_TX_DN&lt;13&gt;</t>
  </si>
  <si>
    <t>HIB_PE_OAM0_TX_DN&lt;15&gt;</t>
  </si>
  <si>
    <t>HIB_PE_OAM0_TX_DN&lt;8&gt;</t>
  </si>
  <si>
    <t>HIB_PE_OAM0_TX_DN&lt;10&gt;</t>
  </si>
  <si>
    <t>HIB_PE_OAM0_TX_DN&lt;12&gt;</t>
  </si>
  <si>
    <t>HIB_PE_OAM0_TX_DN&lt;14&gt;</t>
  </si>
  <si>
    <t>HIB_PE_OAM0_RX_DP&lt;1&gt;</t>
  </si>
  <si>
    <t>HIB_PE_OAM0_RX_DP&lt;3&gt;</t>
  </si>
  <si>
    <t>HIB_PE_OAM0_RX_DP&lt;5&gt;</t>
  </si>
  <si>
    <t>HIB_PE_OAM0_RX_DP&lt;7&gt;</t>
  </si>
  <si>
    <t>HIB_PE_OAM0_RX_DP&lt;0&gt;</t>
  </si>
  <si>
    <t>HIB_PE_OAM0_RX_DP&lt;2&gt;</t>
  </si>
  <si>
    <t>HIB_PE_OAM0_RX_DP&lt;4&gt;</t>
  </si>
  <si>
    <t>HIB_PE_OAM0_RX_DP&lt;6&gt;</t>
  </si>
  <si>
    <t>HIB_PE_OAM0_RX_DN&lt;1&gt;</t>
  </si>
  <si>
    <t>HIB_PE_OAM0_RX_DN&lt;3&gt;</t>
  </si>
  <si>
    <t>HIB_PE_OAM0_RX_DN&lt;5&gt;</t>
  </si>
  <si>
    <t>HIB_PE_OAM0_RX_DN&lt;7&gt;</t>
  </si>
  <si>
    <t>HIB_PE_OAM0_RX_DN&lt;0&gt;</t>
  </si>
  <si>
    <t>HIB_PE_OAM0_RX_DN&lt;2&gt;</t>
  </si>
  <si>
    <t>HIB_PE_OAM0_RX_DN&lt;4&gt;</t>
  </si>
  <si>
    <t>HIB_PE_OAM0_RX_DN&lt;6&gt;</t>
  </si>
  <si>
    <t>HIB_PE_OAM0_RX_DP&lt;9&gt;</t>
  </si>
  <si>
    <t>HIB_PE_OAM0_RX_DP&lt;11&gt;</t>
  </si>
  <si>
    <t>HIB_PE_OAM0_RX_DP&lt;13&gt;</t>
  </si>
  <si>
    <t>HIB_PE_OAM0_RX_DP&lt;15&gt;</t>
  </si>
  <si>
    <t>HIB_PE_OAM0_RX_DP&lt;8&gt;</t>
  </si>
  <si>
    <t>HIB_PE_OAM0_RX_DP&lt;10&gt;</t>
  </si>
  <si>
    <t>HIB_PE_OAM0_RX_DP&lt;12&gt;</t>
  </si>
  <si>
    <t>HIB_PE_OAM0_RX_DP&lt;14&gt;</t>
  </si>
  <si>
    <t>HIB_PE_OAM0_RX_DN&lt;9&gt;</t>
  </si>
  <si>
    <t>HIB_PE_OAM0_RX_DN&lt;11&gt;</t>
  </si>
  <si>
    <t>HIB_PE_OAM0_RX_DN&lt;13&gt;</t>
  </si>
  <si>
    <t>HIB_PE_OAM0_RX_DN&lt;15&gt;</t>
  </si>
  <si>
    <t>HIB_PE_OAM0_RX_DN&lt;8&gt;</t>
  </si>
  <si>
    <t>HIB_PE_OAM0_RX_DN&lt;10&gt;</t>
  </si>
  <si>
    <t>HIB_PE_OAM0_RX_DN&lt;12&gt;</t>
  </si>
  <si>
    <t>HIB_PE_OAM0_RX_DN&lt;14&gt;</t>
  </si>
  <si>
    <t>HIB_PE_OAM1_TX_DP&lt;1&gt;</t>
  </si>
  <si>
    <t>HIB_PE_OAM1_TX_DP&lt;3&gt;</t>
  </si>
  <si>
    <t>HIB_PE_OAM1_TX_DP&lt;5&gt;</t>
  </si>
  <si>
    <t>HIB_PE_OAM1_TX_DP&lt;7&gt;</t>
  </si>
  <si>
    <t>HIB_PE_OAM1_TX_DP&lt;0&gt;</t>
  </si>
  <si>
    <t>HIB_PE_OAM1_TX_DP&lt;2&gt;</t>
  </si>
  <si>
    <t>HIB_PE_OAM1_TX_DP&lt;4&gt;</t>
  </si>
  <si>
    <t>HIB_PE_OAM1_TX_DP&lt;6&gt;</t>
  </si>
  <si>
    <t>HIB_PE_OAM1_TX_DN&lt;1&gt;</t>
  </si>
  <si>
    <t>HIB_PE_OAM1_TX_DN&lt;3&gt;</t>
  </si>
  <si>
    <t>HIB_PE_OAM1_TX_DN&lt;5&gt;</t>
  </si>
  <si>
    <t>HIB_PE_OAM1_TX_DN&lt;7&gt;</t>
  </si>
  <si>
    <t>HIB_PE_OAM1_TX_DN&lt;0&gt;</t>
  </si>
  <si>
    <t>HIB_PE_OAM1_TX_DN&lt;2&gt;</t>
  </si>
  <si>
    <t>HIB_PE_OAM1_TX_DN&lt;4&gt;</t>
  </si>
  <si>
    <t>HIB_PE_OAM1_TX_DN&lt;6&gt;</t>
  </si>
  <si>
    <t>HIB_PE_OAM1_TX_DP&lt;9&gt;</t>
  </si>
  <si>
    <t>HIB_PE_OAM1_TX_DP&lt;11&gt;</t>
  </si>
  <si>
    <t>HIB_PE_OAM1_TX_DP&lt;13&gt;</t>
  </si>
  <si>
    <t>HIB_PE_OAM1_TX_DP&lt;15&gt;</t>
  </si>
  <si>
    <t>HIB_PE_OAM1_TX_DP&lt;8&gt;</t>
  </si>
  <si>
    <t>HIB_PE_OAM1_TX_DP&lt;10&gt;</t>
  </si>
  <si>
    <t>HIB_PE_OAM1_TX_DP&lt;12&gt;</t>
  </si>
  <si>
    <t>HIB_PE_OAM1_TX_DP&lt;14&gt;</t>
  </si>
  <si>
    <t>HIB_PE_OAM1_TX_DN&lt;9&gt;</t>
  </si>
  <si>
    <t>HIB_PE_OAM1_TX_DN&lt;11&gt;</t>
  </si>
  <si>
    <t>HIB_PE_OAM1_TX_DN&lt;13&gt;</t>
  </si>
  <si>
    <t>HIB_PE_OAM1_TX_DN&lt;15&gt;</t>
  </si>
  <si>
    <t>HIB_PE_OAM1_TX_DN&lt;8&gt;</t>
  </si>
  <si>
    <t>HIB_PE_OAM1_TX_DN&lt;10&gt;</t>
  </si>
  <si>
    <t>HIB_PE_OAM1_TX_DN&lt;12&gt;</t>
  </si>
  <si>
    <t>HIB_PE_OAM1_TX_DN&lt;14&gt;</t>
  </si>
  <si>
    <t>HIB_PE_OAM1_RX_DP&lt;1&gt;</t>
  </si>
  <si>
    <t>HIB_PE_OAM1_RX_DP&lt;3&gt;</t>
  </si>
  <si>
    <t>HIB_PE_OAM1_RX_DP&lt;5&gt;</t>
  </si>
  <si>
    <t>HIB_PE_OAM1_RX_DP&lt;7&gt;</t>
  </si>
  <si>
    <t>HIB_PE_OAM1_RX_DP&lt;0&gt;</t>
  </si>
  <si>
    <t>HIB_PE_OAM1_RX_DP&lt;2&gt;</t>
  </si>
  <si>
    <t>HIB_PE_OAM1_RX_DP&lt;4&gt;</t>
  </si>
  <si>
    <t>HIB_PE_OAM1_RX_DP&lt;6&gt;</t>
  </si>
  <si>
    <t>HIB_PE_OAM1_RX_DN&lt;1&gt;</t>
  </si>
  <si>
    <t>HIB_PE_OAM1_RX_DN&lt;3&gt;</t>
  </si>
  <si>
    <t>HIB_PE_OAM1_RX_DN&lt;5&gt;</t>
  </si>
  <si>
    <t>HIB_PE_OAM1_RX_DN&lt;7&gt;</t>
  </si>
  <si>
    <t>HIB_PE_OAM1_RX_DN&lt;0&gt;</t>
  </si>
  <si>
    <t>HIB_PE_OAM1_RX_DN&lt;2&gt;</t>
  </si>
  <si>
    <t>HIB_PE_OAM1_RX_DN&lt;4&gt;</t>
  </si>
  <si>
    <t>HIB_PE_OAM1_RX_DN&lt;6&gt;</t>
  </si>
  <si>
    <t>HIB_PE_OAM1_RX_DP&lt;9&gt;</t>
  </si>
  <si>
    <t>HIB_PE_OAM1_RX_DP&lt;11&gt;</t>
  </si>
  <si>
    <t>HIB_PE_OAM1_RX_DP&lt;13&gt;</t>
  </si>
  <si>
    <t>HIB_PE_OAM1_RX_DP&lt;15&gt;</t>
  </si>
  <si>
    <t>HIB_PE_OAM1_RX_DP&lt;8&gt;</t>
  </si>
  <si>
    <t>HIB_PE_OAM1_RX_DP&lt;10&gt;</t>
  </si>
  <si>
    <t>HIB_PE_OAM1_RX_DP&lt;12&gt;</t>
  </si>
  <si>
    <t>HIB_PE_OAM1_RX_DP&lt;14&gt;</t>
  </si>
  <si>
    <t>HIB_PE_OAM1_RX_DN&lt;9&gt;</t>
  </si>
  <si>
    <t>HIB_PE_OAM1_RX_DN&lt;11&gt;</t>
  </si>
  <si>
    <t>HIB_PE_OAM1_RX_DN&lt;13&gt;</t>
  </si>
  <si>
    <t>HIB_PE_OAM1_RX_DN&lt;15&gt;</t>
  </si>
  <si>
    <t>HIB_PE_OAM1_RX_DN&lt;8&gt;</t>
  </si>
  <si>
    <t>HIB_PE_OAM1_RX_DN&lt;10&gt;</t>
  </si>
  <si>
    <t>HIB_PE_OAM1_RX_DN&lt;12&gt;</t>
  </si>
  <si>
    <t>HIB_PE_OAM1_RX_DN&lt;14&gt;</t>
  </si>
  <si>
    <t>HIB_PE_OAM2_TX_DP&lt;1&gt;</t>
  </si>
  <si>
    <t>HIB_PE_OAM2_TX_DP&lt;3&gt;</t>
  </si>
  <si>
    <t>HIB_PE_OAM2_TX_DP&lt;5&gt;</t>
  </si>
  <si>
    <t>HIB_PE_OAM2_TX_DP&lt;7&gt;</t>
  </si>
  <si>
    <t>HIB_PE_OAM2_TX_DP&lt;0&gt;</t>
  </si>
  <si>
    <t>HIB_PE_OAM2_TX_DP&lt;2&gt;</t>
  </si>
  <si>
    <t>HIB_PE_OAM2_TX_DP&lt;4&gt;</t>
  </si>
  <si>
    <t>HIB_PE_OAM2_TX_DP&lt;6&gt;</t>
  </si>
  <si>
    <t>HIB_PE_OAM2_TX_DN&lt;1&gt;</t>
  </si>
  <si>
    <t>HIB_PE_OAM2_TX_DN&lt;3&gt;</t>
  </si>
  <si>
    <t>HIB_PE_OAM2_TX_DN&lt;5&gt;</t>
  </si>
  <si>
    <t>HIB_PE_OAM2_TX_DN&lt;7&gt;</t>
  </si>
  <si>
    <t>HIB_PE_OAM2_TX_DN&lt;0&gt;</t>
  </si>
  <si>
    <t>HIB_PE_OAM2_TX_DN&lt;2&gt;</t>
  </si>
  <si>
    <t>HIB_PE_OAM2_TX_DN&lt;4&gt;</t>
  </si>
  <si>
    <t>HIB_PE_OAM2_TX_DN&lt;6&gt;</t>
  </si>
  <si>
    <t>HIB_PE_OAM2_TX_DP&lt;9&gt;</t>
  </si>
  <si>
    <t>HIB_PE_OAM2_TX_DP&lt;11&gt;</t>
  </si>
  <si>
    <t>HIB_PE_OAM2_TX_DP&lt;13&gt;</t>
  </si>
  <si>
    <t>HIB_PE_OAM2_TX_DP&lt;15&gt;</t>
  </si>
  <si>
    <t>HIB_PE_OAM2_TX_DP&lt;8&gt;</t>
  </si>
  <si>
    <t>HIB_PE_OAM2_TX_DP&lt;10&gt;</t>
  </si>
  <si>
    <t>HIB_PE_OAM2_TX_DP&lt;12&gt;</t>
  </si>
  <si>
    <t>HIB_PE_OAM2_TX_DP&lt;14&gt;</t>
  </si>
  <si>
    <t>HIB_PE_OAM2_TX_DN&lt;9&gt;</t>
  </si>
  <si>
    <t>HIB_PE_OAM2_TX_DN&lt;11&gt;</t>
  </si>
  <si>
    <t>HIB_PE_OAM2_TX_DN&lt;13&gt;</t>
  </si>
  <si>
    <t>HIB_PE_OAM2_TX_DN&lt;15&gt;</t>
  </si>
  <si>
    <t>HIB_PE_OAM2_TX_DN&lt;8&gt;</t>
  </si>
  <si>
    <t>HIB_PE_OAM2_TX_DN&lt;10&gt;</t>
  </si>
  <si>
    <t>HIB_PE_OAM2_TX_DN&lt;12&gt;</t>
  </si>
  <si>
    <t>HIB_PE_OAM2_TX_DN&lt;14&gt;</t>
  </si>
  <si>
    <t>HIB_PE_OAM2_RX_DP&lt;1&gt;</t>
  </si>
  <si>
    <t>HIB_PE_OAM2_RX_DP&lt;3&gt;</t>
  </si>
  <si>
    <t>HIB_PE_OAM2_RX_DP&lt;5&gt;</t>
  </si>
  <si>
    <t>HIB_PE_OAM2_RX_DP&lt;7&gt;</t>
  </si>
  <si>
    <t>HIB_PE_OAM2_RX_DP&lt;0&gt;</t>
  </si>
  <si>
    <t>HIB_PE_OAM2_RX_DP&lt;2&gt;</t>
  </si>
  <si>
    <t>HIB_PE_OAM2_RX_DP&lt;4&gt;</t>
  </si>
  <si>
    <t>HIB_PE_OAM2_RX_DP&lt;6&gt;</t>
  </si>
  <si>
    <t>HIB_PE_OAM2_RX_DN&lt;1&gt;</t>
  </si>
  <si>
    <t>HIB_PE_OAM2_RX_DN&lt;3&gt;</t>
  </si>
  <si>
    <t>HIB_PE_OAM2_RX_DN&lt;5&gt;</t>
  </si>
  <si>
    <t>HIB_PE_OAM2_RX_DN&lt;7&gt;</t>
  </si>
  <si>
    <t>HIB_PE_OAM2_RX_DN&lt;0&gt;</t>
  </si>
  <si>
    <t>HIB_PE_OAM2_RX_DN&lt;2&gt;</t>
  </si>
  <si>
    <t>HIB_PE_OAM2_RX_DN&lt;4&gt;</t>
  </si>
  <si>
    <t>HIB_PE_OAM2_RX_DN&lt;6&gt;</t>
  </si>
  <si>
    <t>HIB_PE_OAM2_RX_DP&lt;9&gt;</t>
  </si>
  <si>
    <t>HIB_PE_OAM2_RX_DP&lt;11&gt;</t>
  </si>
  <si>
    <t>HIB_PE_OAM2_RX_DP&lt;13&gt;</t>
  </si>
  <si>
    <t>HIB_PE_OAM2_RX_DP&lt;15&gt;</t>
  </si>
  <si>
    <t>HIB_PE_OAM2_RX_DP&lt;8&gt;</t>
  </si>
  <si>
    <t>HIB_PE_OAM2_RX_DP&lt;10&gt;</t>
  </si>
  <si>
    <t>HIB_PE_OAM2_RX_DP&lt;12&gt;</t>
  </si>
  <si>
    <t>HIB_PE_OAM2_RX_DP&lt;14&gt;</t>
  </si>
  <si>
    <t>HIB_PE_OAM2_RX_DN&lt;9&gt;</t>
  </si>
  <si>
    <t>HIB_PE_OAM2_RX_DN&lt;11&gt;</t>
  </si>
  <si>
    <t>HIB_PE_OAM2_RX_DN&lt;13&gt;</t>
  </si>
  <si>
    <t>HIB_PE_OAM2_RX_DN&lt;15&gt;</t>
  </si>
  <si>
    <t>HIB_PE_OAM2_RX_DN&lt;8&gt;</t>
  </si>
  <si>
    <t>HIB_PE_OAM2_RX_DN&lt;10&gt;</t>
  </si>
  <si>
    <t>HIB_PE_OAM2_RX_DN&lt;12&gt;</t>
  </si>
  <si>
    <t>HIB_PE_OAM2_RX_DN&lt;14&gt;</t>
  </si>
  <si>
    <t>HIB_PE_OAM3_TX_DP&lt;1&gt;</t>
  </si>
  <si>
    <t>HIB_PE_OAM3_TX_DP&lt;3&gt;</t>
  </si>
  <si>
    <t>HIB_PE_OAM3_TX_DP&lt;5&gt;</t>
  </si>
  <si>
    <t>HIB_PE_OAM3_TX_DP&lt;7&gt;</t>
  </si>
  <si>
    <t>HIB_PE_OAM3_TX_DP&lt;0&gt;</t>
  </si>
  <si>
    <t>HIB_PE_OAM3_TX_DP&lt;2&gt;</t>
  </si>
  <si>
    <t>HIB_PE_OAM3_TX_DP&lt;4&gt;</t>
  </si>
  <si>
    <t>HIB_PE_OAM3_TX_DP&lt;6&gt;</t>
  </si>
  <si>
    <t>HIB_PE_OAM3_TX_DN&lt;1&gt;</t>
  </si>
  <si>
    <t>HIB_PE_OAM3_TX_DN&lt;3&gt;</t>
  </si>
  <si>
    <t>HIB_PE_OAM3_TX_DN&lt;5&gt;</t>
  </si>
  <si>
    <t>HIB_PE_OAM3_TX_DN&lt;7&gt;</t>
  </si>
  <si>
    <t>HIB_PE_OAM3_TX_DN&lt;0&gt;</t>
  </si>
  <si>
    <t>HIB_PE_OAM3_TX_DN&lt;2&gt;</t>
  </si>
  <si>
    <t>HIB_PE_OAM3_TX_DN&lt;4&gt;</t>
  </si>
  <si>
    <t>HIB_PE_OAM3_TX_DN&lt;6&gt;</t>
  </si>
  <si>
    <t>HIB_PE_OAM3_TX_DP&lt;9&gt;</t>
  </si>
  <si>
    <t>HIB_PE_OAM3_TX_DP&lt;11&gt;</t>
  </si>
  <si>
    <t>HIB_PE_OAM3_TX_DP&lt;13&gt;</t>
  </si>
  <si>
    <t>HIB_PE_OAM3_TX_DP&lt;15&gt;</t>
  </si>
  <si>
    <t>HIB_PE_OAM3_TX_DP&lt;8&gt;</t>
  </si>
  <si>
    <t>HIB_PE_OAM3_TX_DP&lt;10&gt;</t>
  </si>
  <si>
    <t>HIB_PE_OAM3_TX_DP&lt;12&gt;</t>
  </si>
  <si>
    <t>HIB_PE_OAM3_TX_DP&lt;14&gt;</t>
  </si>
  <si>
    <t>HIB_PE_OAM3_TX_DN&lt;9&gt;</t>
  </si>
  <si>
    <t>HIB_PE_OAM3_TX_DN&lt;11&gt;</t>
  </si>
  <si>
    <t>HIB_PE_OAM3_TX_DN&lt;13&gt;</t>
  </si>
  <si>
    <t>HIB_PE_OAM3_TX_DN&lt;15&gt;</t>
  </si>
  <si>
    <t>HIB_PE_OAM3_TX_DN&lt;8&gt;</t>
  </si>
  <si>
    <t>HIB_PE_OAM3_TX_DN&lt;10&gt;</t>
  </si>
  <si>
    <t>HIB_PE_OAM3_TX_DN&lt;12&gt;</t>
  </si>
  <si>
    <t>HIB_PE_OAM3_TX_DN&lt;14&gt;</t>
  </si>
  <si>
    <t>HIB_PE_OAM3_RX_DP&lt;1&gt;</t>
  </si>
  <si>
    <t>HIB_PE_OAM3_RX_DP&lt;3&gt;</t>
  </si>
  <si>
    <t>HIB_PE_OAM3_RX_DP&lt;5&gt;</t>
  </si>
  <si>
    <t>HIB_PE_OAM3_RX_DP&lt;7&gt;</t>
  </si>
  <si>
    <t>HIB_PE_OAM3_RX_DP&lt;0&gt;</t>
  </si>
  <si>
    <t>HIB_PE_OAM3_RX_DP&lt;2&gt;</t>
  </si>
  <si>
    <t>HIB_PE_OAM3_RX_DP&lt;4&gt;</t>
  </si>
  <si>
    <t>HIB_PE_OAM3_RX_DP&lt;6&gt;</t>
  </si>
  <si>
    <t>HIB_PE_OAM3_RX_DN&lt;1&gt;</t>
  </si>
  <si>
    <t>HIB_PE_OAM3_RX_DN&lt;3&gt;</t>
  </si>
  <si>
    <t>HIB_PE_OAM3_RX_DN&lt;5&gt;</t>
  </si>
  <si>
    <t>HIB_PE_OAM3_RX_DN&lt;7&gt;</t>
  </si>
  <si>
    <t>HIB_PE_OAM3_RX_DN&lt;0&gt;</t>
  </si>
  <si>
    <t>HIB_PE_OAM3_RX_DN&lt;2&gt;</t>
  </si>
  <si>
    <t>HIB_PE_OAM3_RX_DN&lt;4&gt;</t>
  </si>
  <si>
    <t>HIB_PE_OAM3_RX_DN&lt;6&gt;</t>
  </si>
  <si>
    <t>HIB_PE_OAM3_RX_DP&lt;9&gt;</t>
  </si>
  <si>
    <t>HIB_PE_OAM3_RX_DP&lt;11&gt;</t>
  </si>
  <si>
    <t>HIB_PE_OAM3_RX_DP&lt;13&gt;</t>
  </si>
  <si>
    <t>HIB_PE_OAM3_RX_DP&lt;15&gt;</t>
  </si>
  <si>
    <t>HIB_PE_OAM3_RX_DP&lt;8&gt;</t>
  </si>
  <si>
    <t>HIB_PE_OAM3_RX_DP&lt;10&gt;</t>
  </si>
  <si>
    <t>HIB_PE_OAM3_RX_DP&lt;12&gt;</t>
  </si>
  <si>
    <t>HIB_PE_OAM3_RX_DP&lt;14&gt;</t>
  </si>
  <si>
    <t>HIB_PE_OAM3_RX_DN&lt;9&gt;</t>
  </si>
  <si>
    <t>HIB_PE_OAM3_RX_DN&lt;11&gt;</t>
  </si>
  <si>
    <t>HIB_PE_OAM3_RX_DN&lt;13&gt;</t>
  </si>
  <si>
    <t>HIB_PE_OAM3_RX_DN&lt;15&gt;</t>
  </si>
  <si>
    <t>HIB_PE_OAM3_RX_DN&lt;8&gt;</t>
  </si>
  <si>
    <t>HIB_PE_OAM3_RX_DN&lt;10&gt;</t>
  </si>
  <si>
    <t>HIB_PE_OAM3_RX_DN&lt;12&gt;</t>
  </si>
  <si>
    <t>HIB_PE_OAM3_RX_DN&lt;14&gt;</t>
  </si>
  <si>
    <t>HIB_PE_OAM4_TX_DP&lt;1&gt;</t>
  </si>
  <si>
    <t>HIB_PE_OAM4_TX_DP&lt;3&gt;</t>
  </si>
  <si>
    <t>HIB_PE_OAM4_TX_DP&lt;5&gt;</t>
  </si>
  <si>
    <t>HIB_PE_OAM4_TX_DP&lt;7&gt;</t>
  </si>
  <si>
    <t>HIB_PE_OAM4_TX_DP&lt;0&gt;</t>
  </si>
  <si>
    <t>HIB_PE_OAM4_TX_DP&lt;2&gt;</t>
  </si>
  <si>
    <t>HIB_PE_OAM4_TX_DP&lt;4&gt;</t>
  </si>
  <si>
    <t>HIB_PE_OAM4_TX_DP&lt;6&gt;</t>
  </si>
  <si>
    <t>HIB_PE_OAM4_TX_DN&lt;1&gt;</t>
  </si>
  <si>
    <t>HIB_PE_OAM4_TX_DN&lt;3&gt;</t>
  </si>
  <si>
    <t>HIB_PE_OAM4_TX_DN&lt;5&gt;</t>
  </si>
  <si>
    <t>HIB_PE_OAM4_TX_DN&lt;7&gt;</t>
  </si>
  <si>
    <t>HIB_PE_OAM4_TX_DN&lt;0&gt;</t>
  </si>
  <si>
    <t>HIB_PE_OAM4_TX_DN&lt;2&gt;</t>
  </si>
  <si>
    <t>HIB_PE_OAM4_TX_DN&lt;4&gt;</t>
  </si>
  <si>
    <t>HIB_PE_OAM4_TX_DN&lt;6&gt;</t>
  </si>
  <si>
    <t>HIB_PE_OAM4_TX_DP&lt;9&gt;</t>
  </si>
  <si>
    <t>HIB_PE_OAM4_TX_DP&lt;11&gt;</t>
  </si>
  <si>
    <t>HIB_PE_OAM4_TX_DP&lt;13&gt;</t>
  </si>
  <si>
    <t>HIB_PE_OAM4_TX_DP&lt;15&gt;</t>
  </si>
  <si>
    <t>HIB_PE_OAM4_TX_DP&lt;8&gt;</t>
  </si>
  <si>
    <t>HIB_PE_OAM4_TX_DP&lt;10&gt;</t>
  </si>
  <si>
    <t>HIB_PE_OAM4_TX_DP&lt;12&gt;</t>
  </si>
  <si>
    <t>HIB_PE_OAM4_TX_DP&lt;14&gt;</t>
  </si>
  <si>
    <t>HIB_PE_OAM4_TX_DN&lt;9&gt;</t>
  </si>
  <si>
    <t>HIB_PE_OAM4_TX_DN&lt;11&gt;</t>
  </si>
  <si>
    <t>HIB_PE_OAM4_TX_DN&lt;13&gt;</t>
  </si>
  <si>
    <t>HIB_PE_OAM4_TX_DN&lt;15&gt;</t>
  </si>
  <si>
    <t>HIB_PE_OAM4_TX_DN&lt;8&gt;</t>
  </si>
  <si>
    <t>HIB_PE_OAM4_TX_DN&lt;10&gt;</t>
  </si>
  <si>
    <t>HIB_PE_OAM4_TX_DN&lt;12&gt;</t>
  </si>
  <si>
    <t>HIB_PE_OAM4_TX_DN&lt;14&gt;</t>
  </si>
  <si>
    <t>HIB_PE_OAM4_RX_DP&lt;1&gt;</t>
  </si>
  <si>
    <t>HIB_PE_OAM4_RX_DP&lt;3&gt;</t>
  </si>
  <si>
    <t>HIB_PE_OAM4_RX_DP&lt;5&gt;</t>
  </si>
  <si>
    <t>HIB_PE_OAM4_RX_DP&lt;7&gt;</t>
  </si>
  <si>
    <t>HIB_PE_OAM4_RX_DP&lt;0&gt;</t>
  </si>
  <si>
    <t>HIB_PE_OAM4_RX_DP&lt;2&gt;</t>
  </si>
  <si>
    <t>HIB_PE_OAM4_RX_DP&lt;4&gt;</t>
  </si>
  <si>
    <t>HIB_PE_OAM4_RX_DP&lt;6&gt;</t>
  </si>
  <si>
    <t>HIB_PE_OAM4_RX_DN&lt;1&gt;</t>
  </si>
  <si>
    <t>HIB_PE_OAM4_RX_DN&lt;3&gt;</t>
  </si>
  <si>
    <t>HIB_PE_OAM4_RX_DN&lt;5&gt;</t>
  </si>
  <si>
    <t>HIB_PE_OAM4_RX_DN&lt;7&gt;</t>
  </si>
  <si>
    <t>HIB_PE_OAM4_RX_DN&lt;0&gt;</t>
  </si>
  <si>
    <t>HIB_PE_OAM4_RX_DN&lt;2&gt;</t>
  </si>
  <si>
    <t>HIB_PE_OAM4_RX_DN&lt;4&gt;</t>
  </si>
  <si>
    <t>HIB_PE_OAM4_RX_DN&lt;6&gt;</t>
  </si>
  <si>
    <t>HIB_PE_OAM4_RX_DP&lt;9&gt;</t>
  </si>
  <si>
    <t>HIB_PE_OAM4_RX_DP&lt;11&gt;</t>
  </si>
  <si>
    <t>HIB_PE_OAM4_RX_DP&lt;13&gt;</t>
  </si>
  <si>
    <t>HIB_PE_OAM4_RX_DP&lt;15&gt;</t>
  </si>
  <si>
    <t>HIB_PE_OAM4_RX_DP&lt;8&gt;</t>
  </si>
  <si>
    <t>HIB_PE_OAM4_RX_DP&lt;10&gt;</t>
  </si>
  <si>
    <t>HIB_PE_OAM4_RX_DP&lt;12&gt;</t>
  </si>
  <si>
    <t>HIB_PE_OAM4_RX_DP&lt;14&gt;</t>
  </si>
  <si>
    <t>HIB_PE_OAM4_RX_DN&lt;9&gt;</t>
  </si>
  <si>
    <t>HIB_PE_OAM4_RX_DN&lt;11&gt;</t>
  </si>
  <si>
    <t>HIB_PE_OAM4_RX_DN&lt;13&gt;</t>
  </si>
  <si>
    <t>HIB_PE_OAM4_RX_DN&lt;15&gt;</t>
  </si>
  <si>
    <t>HIB_PE_OAM4_RX_DN&lt;8&gt;</t>
  </si>
  <si>
    <t>HIB_PE_OAM4_RX_DN&lt;10&gt;</t>
  </si>
  <si>
    <t>HIB_PE_OAM4_RX_DN&lt;12&gt;</t>
  </si>
  <si>
    <t>HIB_PE_OAM4_RX_DN&lt;14&gt;</t>
  </si>
  <si>
    <t>HIB_PE_OAM5_TX_DP&lt;1&gt;</t>
  </si>
  <si>
    <t>HIB_PE_OAM5_TX_DP&lt;3&gt;</t>
  </si>
  <si>
    <t>HIB_PE_OAM5_TX_DP&lt;5&gt;</t>
  </si>
  <si>
    <t>HIB_PE_OAM5_TX_DP&lt;7&gt;</t>
  </si>
  <si>
    <t>HIB_PE_OAM5_TX_DP&lt;0&gt;</t>
  </si>
  <si>
    <t>HIB_PE_OAM5_TX_DP&lt;2&gt;</t>
  </si>
  <si>
    <t>HIB_PE_OAM5_TX_DP&lt;4&gt;</t>
  </si>
  <si>
    <t>HIB_PE_OAM5_TX_DP&lt;6&gt;</t>
  </si>
  <si>
    <t>HIB_PE_OAM5_TX_DN&lt;1&gt;</t>
  </si>
  <si>
    <t>HIB_PE_OAM5_TX_DN&lt;3&gt;</t>
  </si>
  <si>
    <t>HIB_PE_OAM5_TX_DN&lt;5&gt;</t>
  </si>
  <si>
    <t>HIB_PE_OAM5_TX_DN&lt;7&gt;</t>
  </si>
  <si>
    <t>HIB_PE_OAM5_TX_DN&lt;0&gt;</t>
  </si>
  <si>
    <t>HIB_PE_OAM5_TX_DN&lt;2&gt;</t>
  </si>
  <si>
    <t>HIB_PE_OAM5_TX_DN&lt;4&gt;</t>
  </si>
  <si>
    <t>HIB_PE_OAM5_TX_DN&lt;6&gt;</t>
  </si>
  <si>
    <t>HIB_PE_OAM5_TX_DP&lt;9&gt;</t>
  </si>
  <si>
    <t>HIB_PE_OAM5_TX_DP&lt;11&gt;</t>
  </si>
  <si>
    <t>HIB_PE_OAM5_TX_DP&lt;13&gt;</t>
  </si>
  <si>
    <t>HIB_PE_OAM5_TX_DP&lt;15&gt;</t>
  </si>
  <si>
    <t>HIB_PE_OAM5_TX_DP&lt;8&gt;</t>
  </si>
  <si>
    <t>HIB_PE_OAM5_TX_DP&lt;10&gt;</t>
  </si>
  <si>
    <t>HIB_PE_OAM5_TX_DP&lt;12&gt;</t>
  </si>
  <si>
    <t>HIB_PE_OAM5_TX_DP&lt;14&gt;</t>
  </si>
  <si>
    <t>HIB_PE_OAM5_TX_DN&lt;9&gt;</t>
  </si>
  <si>
    <t>HIB_PE_OAM5_TX_DN&lt;11&gt;</t>
  </si>
  <si>
    <t>HIB_PE_OAM5_TX_DN&lt;13&gt;</t>
  </si>
  <si>
    <t>HIB_PE_OAM5_TX_DN&lt;15&gt;</t>
  </si>
  <si>
    <t>HIB_PE_OAM5_TX_DN&lt;8&gt;</t>
  </si>
  <si>
    <t>HIB_PE_OAM5_TX_DN&lt;10&gt;</t>
  </si>
  <si>
    <t>HIB_PE_OAM5_TX_DN&lt;12&gt;</t>
  </si>
  <si>
    <t>HIB_PE_OAM5_TX_DN&lt;14&gt;</t>
  </si>
  <si>
    <t>HIB_PE_OAM5_RX_DP&lt;1&gt;</t>
  </si>
  <si>
    <t>HIB_PE_OAM5_RX_DP&lt;3&gt;</t>
  </si>
  <si>
    <t>HIB_PE_OAM5_RX_DP&lt;5&gt;</t>
  </si>
  <si>
    <t>HIB_PE_OAM5_RX_DP&lt;7&gt;</t>
  </si>
  <si>
    <t>HIB_PE_OAM5_RX_DP&lt;0&gt;</t>
  </si>
  <si>
    <t>HIB_PE_OAM5_RX_DP&lt;2&gt;</t>
  </si>
  <si>
    <t>HIB_PE_OAM5_RX_DP&lt;4&gt;</t>
  </si>
  <si>
    <t>HIB_PE_OAM5_RX_DP&lt;6&gt;</t>
  </si>
  <si>
    <t>HIB_PE_OAM5_RX_DN&lt;1&gt;</t>
  </si>
  <si>
    <t>HIB_PE_OAM5_RX_DN&lt;3&gt;</t>
  </si>
  <si>
    <t>HIB_PE_OAM5_RX_DN&lt;5&gt;</t>
  </si>
  <si>
    <t>HIB_PE_OAM5_RX_DN&lt;7&gt;</t>
  </si>
  <si>
    <t>HIB_PE_OAM5_RX_DN&lt;0&gt;</t>
  </si>
  <si>
    <t>HIB_PE_OAM5_RX_DN&lt;2&gt;</t>
  </si>
  <si>
    <t>HIB_PE_OAM5_RX_DN&lt;4&gt;</t>
  </si>
  <si>
    <t>HIB_PE_OAM5_RX_DN&lt;6&gt;</t>
  </si>
  <si>
    <t>HIB_PE_OAM5_RX_DP&lt;9&gt;</t>
  </si>
  <si>
    <t>HIB_PE_OAM5_RX_DP&lt;11&gt;</t>
  </si>
  <si>
    <t>HIB_PE_OAM5_RX_DP&lt;13&gt;</t>
  </si>
  <si>
    <t>HIB_PE_OAM5_RX_DP&lt;15&gt;</t>
  </si>
  <si>
    <t>HIB_PE_OAM5_RX_DP&lt;8&gt;</t>
  </si>
  <si>
    <t>HIB_PE_OAM5_RX_DP&lt;10&gt;</t>
  </si>
  <si>
    <t>HIB_PE_OAM5_RX_DP&lt;12&gt;</t>
  </si>
  <si>
    <t>HIB_PE_OAM5_RX_DP&lt;14&gt;</t>
  </si>
  <si>
    <t>HIB_PE_OAM5_RX_DN&lt;9&gt;</t>
  </si>
  <si>
    <t>HIB_PE_OAM5_RX_DN&lt;11&gt;</t>
  </si>
  <si>
    <t>HIB_PE_OAM5_RX_DN&lt;13&gt;</t>
  </si>
  <si>
    <t>HIB_PE_OAM5_RX_DN&lt;15&gt;</t>
  </si>
  <si>
    <t>HIB_PE_OAM5_RX_DN&lt;8&gt;</t>
  </si>
  <si>
    <t>HIB_PE_OAM5_RX_DN&lt;10&gt;</t>
  </si>
  <si>
    <t>HIB_PE_OAM5_RX_DN&lt;12&gt;</t>
  </si>
  <si>
    <t>HIB_PE_OAM5_RX_DN&lt;14&gt;</t>
  </si>
  <si>
    <t>HIB_PE_OAM6_TX_DP&lt;1&gt;</t>
  </si>
  <si>
    <t>HIB_PE_OAM6_TX_DP&lt;3&gt;</t>
  </si>
  <si>
    <t>HIB_PE_OAM6_TX_DP&lt;5&gt;</t>
  </si>
  <si>
    <t>HIB_PE_OAM6_TX_DP&lt;7&gt;</t>
  </si>
  <si>
    <t>HIB_PE_OAM6_TX_DP&lt;0&gt;</t>
  </si>
  <si>
    <t>HIB_PE_OAM6_TX_DP&lt;2&gt;</t>
  </si>
  <si>
    <t>HIB_PE_OAM6_TX_DP&lt;4&gt;</t>
  </si>
  <si>
    <t>HIB_PE_OAM6_TX_DP&lt;6&gt;</t>
  </si>
  <si>
    <t>HIB_PE_OAM6_TX_DN&lt;1&gt;</t>
  </si>
  <si>
    <t>HIB_PE_OAM6_TX_DN&lt;3&gt;</t>
  </si>
  <si>
    <t>HIB_PE_OAM6_TX_DN&lt;5&gt;</t>
  </si>
  <si>
    <t>HIB_PE_OAM6_TX_DN&lt;7&gt;</t>
  </si>
  <si>
    <t>HIB_PE_OAM6_TX_DN&lt;0&gt;</t>
  </si>
  <si>
    <t>HIB_PE_OAM6_TX_DN&lt;2&gt;</t>
  </si>
  <si>
    <t>HIB_PE_OAM6_TX_DN&lt;4&gt;</t>
  </si>
  <si>
    <t>HIB_PE_OAM6_TX_DN&lt;6&gt;</t>
  </si>
  <si>
    <t>HIB_PE_OAM6_TX_DP&lt;9&gt;</t>
  </si>
  <si>
    <t>HIB_PE_OAM6_TX_DP&lt;11&gt;</t>
  </si>
  <si>
    <t>HIB_PE_OAM6_TX_DP&lt;13&gt;</t>
  </si>
  <si>
    <t>HIB_PE_OAM6_TX_DP&lt;15&gt;</t>
  </si>
  <si>
    <t>HIB_PE_OAM6_TX_DP&lt;8&gt;</t>
  </si>
  <si>
    <t>HIB_PE_OAM6_TX_DP&lt;10&gt;</t>
  </si>
  <si>
    <t>HIB_PE_OAM6_TX_DP&lt;12&gt;</t>
  </si>
  <si>
    <t>HIB_PE_OAM6_TX_DP&lt;14&gt;</t>
  </si>
  <si>
    <t>HIB_PE_OAM6_TX_DN&lt;9&gt;</t>
  </si>
  <si>
    <t>HIB_PE_OAM6_TX_DN&lt;11&gt;</t>
  </si>
  <si>
    <t>HIB_PE_OAM6_TX_DN&lt;13&gt;</t>
  </si>
  <si>
    <t>HIB_PE_OAM6_TX_DN&lt;15&gt;</t>
  </si>
  <si>
    <t>HIB_PE_OAM6_TX_DN&lt;8&gt;</t>
  </si>
  <si>
    <t>HIB_PE_OAM6_TX_DN&lt;10&gt;</t>
  </si>
  <si>
    <t>HIB_PE_OAM6_TX_DN&lt;12&gt;</t>
  </si>
  <si>
    <t>HIB_PE_OAM6_TX_DN&lt;14&gt;</t>
  </si>
  <si>
    <t>HIB_PE_OAM6_RX_DP&lt;1&gt;</t>
  </si>
  <si>
    <t>HIB_PE_OAM6_RX_DP&lt;3&gt;</t>
  </si>
  <si>
    <t>HIB_PE_OAM6_RX_DP&lt;5&gt;</t>
  </si>
  <si>
    <t>HIB_PE_OAM6_RX_DP&lt;7&gt;</t>
  </si>
  <si>
    <t>HIB_PE_OAM6_RX_DP&lt;0&gt;</t>
  </si>
  <si>
    <t>HIB_PE_OAM6_RX_DP&lt;2&gt;</t>
  </si>
  <si>
    <t>HIB_PE_OAM6_RX_DP&lt;4&gt;</t>
  </si>
  <si>
    <t>HIB_PE_OAM6_RX_DP&lt;6&gt;</t>
  </si>
  <si>
    <t>HIB_PE_OAM6_RX_DN&lt;1&gt;</t>
  </si>
  <si>
    <t>HIB_PE_OAM6_RX_DN&lt;3&gt;</t>
  </si>
  <si>
    <t>HIB_PE_OAM6_RX_DN&lt;5&gt;</t>
  </si>
  <si>
    <t>HIB_PE_OAM6_RX_DN&lt;7&gt;</t>
  </si>
  <si>
    <t>HIB_PE_OAM6_RX_DN&lt;0&gt;</t>
  </si>
  <si>
    <t>HIB_PE_OAM6_RX_DN&lt;2&gt;</t>
  </si>
  <si>
    <t>HIB_PE_OAM6_RX_DN&lt;4&gt;</t>
  </si>
  <si>
    <t>HIB_PE_OAM6_RX_DN&lt;6&gt;</t>
  </si>
  <si>
    <t>HIB_PE_OAM6_RX_DP&lt;9&gt;</t>
  </si>
  <si>
    <t>HIB_PE_OAM6_RX_DP&lt;11&gt;</t>
  </si>
  <si>
    <t>HIB_PE_OAM6_RX_DP&lt;13&gt;</t>
  </si>
  <si>
    <t>HIB_PE_OAM6_RX_DP&lt;15&gt;</t>
  </si>
  <si>
    <t>HIB_PE_OAM6_RX_DP&lt;8&gt;</t>
  </si>
  <si>
    <t>HIB_PE_OAM6_RX_DP&lt;10&gt;</t>
  </si>
  <si>
    <t>HIB_PE_OAM6_RX_DP&lt;12&gt;</t>
  </si>
  <si>
    <t>HIB_PE_OAM6_RX_DP&lt;14&gt;</t>
  </si>
  <si>
    <t>HIB_PE_OAM6_RX_DN&lt;9&gt;</t>
  </si>
  <si>
    <t>HIB_PE_OAM6_RX_DN&lt;11&gt;</t>
  </si>
  <si>
    <t>HIB_PE_OAM6_RX_DN&lt;13&gt;</t>
  </si>
  <si>
    <t>HIB_PE_OAM6_RX_DN&lt;15&gt;</t>
  </si>
  <si>
    <t>HIB_PE_OAM6_RX_DN&lt;8&gt;</t>
  </si>
  <si>
    <t>HIB_PE_OAM6_RX_DN&lt;10&gt;</t>
  </si>
  <si>
    <t>HIB_PE_OAM6_RX_DN&lt;12&gt;</t>
  </si>
  <si>
    <t>HIB_PE_OAM6_RX_DN&lt;14&gt;</t>
  </si>
  <si>
    <t>HIB_PE_OAM7_TX_DP&lt;1&gt;</t>
  </si>
  <si>
    <t>HIB_PE_OAM7_TX_DP&lt;3&gt;</t>
  </si>
  <si>
    <t>HIB_PE_OAM7_TX_DP&lt;5&gt;</t>
  </si>
  <si>
    <t>HIB_PE_OAM7_TX_DP&lt;7&gt;</t>
  </si>
  <si>
    <t>HIB_PE_OAM7_TX_DP&lt;0&gt;</t>
  </si>
  <si>
    <t>HIB_PE_OAM7_TX_DP&lt;2&gt;</t>
  </si>
  <si>
    <t>HIB_PE_OAM7_TX_DP&lt;4&gt;</t>
  </si>
  <si>
    <t>HIB_PE_OAM7_TX_DP&lt;6&gt;</t>
  </si>
  <si>
    <t>HIB_PE_OAM7_TX_DN&lt;1&gt;</t>
  </si>
  <si>
    <t>HIB_PE_OAM7_TX_DN&lt;3&gt;</t>
  </si>
  <si>
    <t>HIB_PE_OAM7_TX_DN&lt;5&gt;</t>
  </si>
  <si>
    <t>HIB_PE_OAM7_TX_DN&lt;7&gt;</t>
  </si>
  <si>
    <t>HIB_PE_OAM7_TX_DN&lt;0&gt;</t>
  </si>
  <si>
    <t>HIB_PE_OAM7_TX_DN&lt;2&gt;</t>
  </si>
  <si>
    <t>HIB_PE_OAM7_TX_DN&lt;4&gt;</t>
  </si>
  <si>
    <t>HIB_PE_OAM7_TX_DN&lt;6&gt;</t>
  </si>
  <si>
    <t>HIB_PE_OAM7_TX_DP&lt;9&gt;</t>
  </si>
  <si>
    <t>HIB_PE_OAM7_TX_DP&lt;11&gt;</t>
  </si>
  <si>
    <t>HIB_PE_OAM7_TX_DP&lt;13&gt;</t>
  </si>
  <si>
    <t>HIB_PE_OAM7_TX_DP&lt;15&gt;</t>
  </si>
  <si>
    <t>HIB_PE_OAM7_TX_DP&lt;8&gt;</t>
  </si>
  <si>
    <t>HIB_PE_OAM7_TX_DP&lt;10&gt;</t>
  </si>
  <si>
    <t>HIB_PE_OAM7_TX_DP&lt;12&gt;</t>
  </si>
  <si>
    <t>HIB_PE_OAM7_TX_DP&lt;14&gt;</t>
  </si>
  <si>
    <t>HIB_PE_OAM7_TX_DN&lt;9&gt;</t>
  </si>
  <si>
    <t>HIB_PE_OAM7_TX_DN&lt;11&gt;</t>
  </si>
  <si>
    <t>HIB_PE_OAM7_TX_DN&lt;13&gt;</t>
  </si>
  <si>
    <t>HIB_PE_OAM7_TX_DN&lt;15&gt;</t>
  </si>
  <si>
    <t>HIB_PE_OAM7_TX_DN&lt;8&gt;</t>
  </si>
  <si>
    <t>HIB_PE_OAM7_TX_DN&lt;10&gt;</t>
  </si>
  <si>
    <t>HIB_PE_OAM7_TX_DN&lt;12&gt;</t>
  </si>
  <si>
    <t>HIB_PE_OAM7_TX_DN&lt;14&gt;</t>
  </si>
  <si>
    <t>HIB_PE_OAM7_RX_DP&lt;1&gt;</t>
  </si>
  <si>
    <t>HIB_PE_OAM7_RX_DP&lt;3&gt;</t>
  </si>
  <si>
    <t>HIB_PE_OAM7_RX_DP&lt;5&gt;</t>
  </si>
  <si>
    <t>HIB_PE_OAM7_RX_DP&lt;7&gt;</t>
  </si>
  <si>
    <t>HIB_PE_OAM7_RX_DP&lt;0&gt;</t>
  </si>
  <si>
    <t>HIB_PE_OAM7_RX_DP&lt;2&gt;</t>
  </si>
  <si>
    <t>HIB_PE_OAM7_RX_DP&lt;4&gt;</t>
  </si>
  <si>
    <t>HIB_PE_OAM7_RX_DP&lt;6&gt;</t>
  </si>
  <si>
    <t>HIB_PE_OAM7_RX_DN&lt;1&gt;</t>
  </si>
  <si>
    <t>HIB_PE_OAM7_RX_DN&lt;3&gt;</t>
  </si>
  <si>
    <t>HIB_PE_OAM7_RX_DN&lt;5&gt;</t>
  </si>
  <si>
    <t>HIB_PE_OAM7_RX_DN&lt;7&gt;</t>
  </si>
  <si>
    <t>HIB_PE_OAM7_RX_DN&lt;0&gt;</t>
  </si>
  <si>
    <t>HIB_PE_OAM7_RX_DN&lt;2&gt;</t>
  </si>
  <si>
    <t>HIB_PE_OAM7_RX_DN&lt;4&gt;</t>
  </si>
  <si>
    <t>HIB_PE_OAM7_RX_DN&lt;6&gt;</t>
  </si>
  <si>
    <t>HIB_PE_OAM7_RX_DP&lt;9&gt;</t>
  </si>
  <si>
    <t>HIB_PE_OAM7_RX_DP&lt;11&gt;</t>
  </si>
  <si>
    <t>HIB_PE_OAM7_RX_DP&lt;13&gt;</t>
  </si>
  <si>
    <t>HIB_PE_OAM7_RX_DP&lt;15&gt;</t>
  </si>
  <si>
    <t>HIB_PE_OAM7_RX_DP&lt;8&gt;</t>
  </si>
  <si>
    <t>HIB_PE_OAM7_RX_DP&lt;10&gt;</t>
  </si>
  <si>
    <t>HIB_PE_OAM7_RX_DP&lt;12&gt;</t>
  </si>
  <si>
    <t>HIB_PE_OAM7_RX_DP&lt;14&gt;</t>
  </si>
  <si>
    <t>HIB_PE_OAM7_RX_DN&lt;9&gt;</t>
  </si>
  <si>
    <t>HIB_PE_OAM7_RX_DN&lt;11&gt;</t>
  </si>
  <si>
    <t>HIB_PE_OAM7_RX_DN&lt;13&gt;</t>
  </si>
  <si>
    <t>HIB_PE_OAM7_RX_DN&lt;15&gt;</t>
  </si>
  <si>
    <t>HIB_PE_OAM7_RX_DN&lt;8&gt;</t>
  </si>
  <si>
    <t>HIB_PE_OAM7_RX_DN&lt;10&gt;</t>
  </si>
  <si>
    <t>HIB_PE_OAM7_RX_DN&lt;12&gt;</t>
  </si>
  <si>
    <t>HIB_PE_OAM7_RX_DN&lt;14&gt;</t>
  </si>
  <si>
    <t>HIB_PE_OAM0_TX_DP/DN&lt;15:0&gt;</t>
  </si>
  <si>
    <t>HIB_PE_OAM0_RX_DP/DN&lt;15:0&gt;</t>
  </si>
  <si>
    <t>HIB_PE_OAM7_TX_DP/DN&lt;15:0&gt;</t>
  </si>
  <si>
    <t>HIB_PE_OAM7_RX_DP/DN&lt;15:0&gt;</t>
  </si>
  <si>
    <t>HIB_PE_OAM6_RX_DP/DN&lt;15:0&gt;</t>
  </si>
  <si>
    <t>HIB_PE_OAM6_TX_DP/DN&lt;15:0&gt;</t>
  </si>
  <si>
    <t>HIB_PE_OAM5_RX_DP/DN&lt;15:0&gt;</t>
  </si>
  <si>
    <t>HIB_PE_OAM5_TX_DP/DN&lt;15:0&gt;</t>
  </si>
  <si>
    <t>HIB_PE_OAM4_RX_DP/DN&lt;15:0&gt;</t>
  </si>
  <si>
    <t>HIB_PE_OAM4_TX_DP/DN&lt;15:0&gt;</t>
  </si>
  <si>
    <t>HIB_PE_OAM3_RX_DP/DN&lt;15:0&gt;</t>
  </si>
  <si>
    <t>HIB_PE_OAM3_TX_DP/DN&lt;15:0&gt;</t>
  </si>
  <si>
    <t>HIB_PE_OAM2_RX_DP/DN&lt;15:0&gt;</t>
  </si>
  <si>
    <t>HIB_PE_OAM2_TX_DP/DN&lt;15:0&gt;</t>
  </si>
  <si>
    <t>HIB_PE_OAM1_RX_DP/DN&lt;15:0&gt;</t>
  </si>
  <si>
    <t>HIB_PE_OAM1_TX_DP/DN&lt;15:0&gt;</t>
  </si>
  <si>
    <t xml:space="preserve">3.3V AUX Power for UBB board  </t>
  </si>
  <si>
    <t xml:space="preserve">UBB board present detects from HIB, UBB loops this pin to connector 7 </t>
  </si>
  <si>
    <t>UBB board present detects from HIB, UBB loops this pin to connector 0</t>
  </si>
  <si>
    <t>Selection one of eight OAM to HIB UART connection</t>
  </si>
  <si>
    <t>0: enable OAM and HIB UART connection
1: disable OAM and HIB UART</t>
  </si>
  <si>
    <t xml:space="preserve">OAM slave I2C bus connection via I2C bus switch (PCA9548AWP)  </t>
  </si>
  <si>
    <t>HIB and eight OAM UART connection via Mux/Demux device</t>
  </si>
  <si>
    <t>RSVD for PCIe or equivalent link Transmit differential pairs interface in future. UBB Transmit, HIB Receive</t>
  </si>
  <si>
    <t>RSVD for PCIe or equivalent link Receive differential pairs interface in future. UBB Receive, HIB Transmit</t>
  </si>
  <si>
    <t>HIB_PE_RSV_RXDP/DN[3:0]</t>
  </si>
  <si>
    <t>HIB_PE_RSV_TXDP/DN[3:0]</t>
  </si>
  <si>
    <t>HIB_PE_RSV_RX_DP&lt;1&gt;</t>
  </si>
  <si>
    <t>HIB_PE_RSV_RX_DP&lt;3&gt;</t>
  </si>
  <si>
    <t>HIB_PE_RSV_RX_DP&lt;0&gt;</t>
  </si>
  <si>
    <t>HIB_PE_RSV_RX_DP&lt;2&gt;</t>
  </si>
  <si>
    <t>HIB_PE_RSV_RX_DN&lt;1&gt;</t>
  </si>
  <si>
    <t>HIB_PE_RSV_RX_DN&lt;3&gt;</t>
  </si>
  <si>
    <t>HIB_PE_RSV_RX_DN&lt;0&gt;</t>
  </si>
  <si>
    <t>HIB_PE_RSV_RX_DN&lt;2&gt;</t>
  </si>
  <si>
    <t>RSVD GPIO between BMC and Primary CPLD</t>
  </si>
  <si>
    <t>HOST[3:0]_WARM_RST_N</t>
  </si>
  <si>
    <t>HIB JTAG to primary/secondary CPLD and eight OAM.</t>
  </si>
  <si>
    <t>Warm Reset from multi-host.
HOST0: single host warm reset.</t>
  </si>
  <si>
    <t>UBB_FRU[1:0]_WP</t>
  </si>
  <si>
    <t>OAM and UBB FRU write protection</t>
  </si>
  <si>
    <t xml:space="preserve">OAM and UBB FRU Selection </t>
  </si>
  <si>
    <t xml:space="preserve">Emergency power reduction to all OAM. </t>
  </si>
  <si>
    <t>RSVD GPIO between BMC and Secondary CPLD</t>
  </si>
  <si>
    <t>RSV_BMC_SEC_CPLD[4:0]</t>
  </si>
  <si>
    <t>HIB[3:0]_PERST_N</t>
  </si>
  <si>
    <t>RSVD for Multi-host PCIe reset</t>
  </si>
  <si>
    <t>HIB_RESET</t>
  </si>
  <si>
    <t>Reserved for all UBB reset</t>
  </si>
  <si>
    <t>HIB_PE_RSV_TX_DP&lt;1&gt;</t>
  </si>
  <si>
    <t>v</t>
  </si>
  <si>
    <t>HIB_PE_RSV_TX_DP&lt;3&gt;</t>
  </si>
  <si>
    <t>HIB_PE_RSV_TX_DP&lt;0&gt;</t>
  </si>
  <si>
    <t>HIB_PE_RSV_TX_DP&lt;2&gt;</t>
  </si>
  <si>
    <t>HIB_PE_RSV_TX_DN&lt;1&gt;</t>
  </si>
  <si>
    <t>HIB_PE_RSV_TX_DN&lt;3&gt;</t>
  </si>
  <si>
    <t>HIB_PE_RSV_TX_DN&lt;0&gt;</t>
  </si>
  <si>
    <t>HIB_PE_RSV_TX_DN&lt;2&gt;</t>
  </si>
  <si>
    <t>HIB0_PERST_N</t>
  </si>
  <si>
    <t>HIB1_PERST_N</t>
  </si>
  <si>
    <t>HIB2_PERST_N</t>
  </si>
  <si>
    <t>HIB3_PERST_N</t>
  </si>
  <si>
    <t>UBB_PWRBRK_N</t>
  </si>
  <si>
    <t>CLK_100M_UBB_DP/DN</t>
  </si>
  <si>
    <t>CLK_100M_AUX_UBB_DP/DN</t>
  </si>
  <si>
    <t>CLK_100M_UBB_DN</t>
  </si>
  <si>
    <t xml:space="preserve">Auxiliary PCIe Reference Clock. 100MHz PCIe Gen 4 compliant.  </t>
  </si>
  <si>
    <t>UART_OAM_BMC_TX</t>
  </si>
  <si>
    <t>UBB I2C bus for eFuse and FRU device connection</t>
  </si>
  <si>
    <t>UBB I2C bus for Clock Generator/Buffer and Retimer device</t>
  </si>
  <si>
    <t xml:space="preserve">UBB I2C bus for Primary/Secondary CPLD and Temp sensor device. </t>
  </si>
  <si>
    <t>UBB I2C bus for primary/Secondary CPLD Firmware update</t>
  </si>
  <si>
    <t>JTAG_MUX[1:0]_EN_N</t>
  </si>
  <si>
    <t>JTAG_MUX[1:0]_SEL</t>
  </si>
  <si>
    <t xml:space="preserve">JTAG MUX enable for Primary/ Secondary CPLD and OAM </t>
  </si>
  <si>
    <t>JTAG MUX selection for Primary/ Secondary CPLD and OAM</t>
  </si>
  <si>
    <t>HIB_JTAG_SELECT_0</t>
  </si>
  <si>
    <t>HIB_JTAG_SELECT_1</t>
  </si>
  <si>
    <t>HIB_JTAG_SELECT_2</t>
  </si>
  <si>
    <t>HIB_JTAG_SELECT_3</t>
  </si>
  <si>
    <t>HIB_JTAG_SEL_[3:0]</t>
  </si>
  <si>
    <t>HIB selection eight OAM with its high/low JTAG connection</t>
  </si>
  <si>
    <t>Power BTN to UBB CPLD power control</t>
  </si>
  <si>
    <t>HIB enable primary Firmware updated</t>
  </si>
  <si>
    <t>HIB enable secondary Firmware updated</t>
  </si>
  <si>
    <t>I2C_EFUSE_FRU_AUX_SDA bus device Alert to HIB</t>
  </si>
  <si>
    <t>I2C Temperture sensor alert to HIB</t>
  </si>
  <si>
    <t>OAM alert to HIB</t>
  </si>
  <si>
    <t>Standby Power from HIB</t>
  </si>
  <si>
    <t>P3V3_AUX return path ground</t>
  </si>
  <si>
    <t xml:space="preserve">   </t>
  </si>
  <si>
    <t>PCIe or equivalent host link Receive differential pairs to HIB via PCIe Gen4 retimer. UBB Receive, HIB Transmit. AC caps must be placed on HIB side</t>
  </si>
  <si>
    <t>PCIe or equivalent host 
link Transmit differential pairs to HIB via PCIe Gen 4 retimer. UBB Transmit, HIB Receive. AC caps had been placed on UBB.</t>
  </si>
  <si>
    <t>No include signal return ground</t>
  </si>
  <si>
    <t>Serdes Link Bus</t>
  </si>
  <si>
    <t>Reserve for Serdes Link x4 to Switch</t>
  </si>
  <si>
    <t>8x OAM Host Bus x16</t>
  </si>
  <si>
    <t>Host Bus</t>
  </si>
  <si>
    <t>I/O</t>
  </si>
  <si>
    <t>GPIO</t>
  </si>
  <si>
    <t>Add SGPIO, SGPIO Pri to SND CPLD.</t>
  </si>
  <si>
    <t>1. Accl system short two signals
2. At HIB, Present1 to GND throught resistor 100ohm, Present 2 to 3V3 through resistor 4.7K ohm</t>
  </si>
  <si>
    <t>High Density PCIe Connector HIF_0 (Amphenol ExaMax connector)</t>
  </si>
  <si>
    <t>High Density PCIe Connector HIF_1 (Amphenol ExaMax connector)</t>
  </si>
  <si>
    <t>High Density PCIe Connector HIF_2 (Amphenol ExaMax connector)</t>
  </si>
  <si>
    <t>High Density PCIe Connector HIF_3 (Amphenol ExaMax connector)</t>
  </si>
  <si>
    <t>High Density PCIe Connector HIF_4 (Amphenol ExaMax connector)</t>
  </si>
  <si>
    <t>High Density PCIe Connector HIF_5 (Amphenol ExaMax connector)</t>
  </si>
  <si>
    <t>High Density PCIe Connector HIF_6 (Amphenol ExaMax connector)</t>
  </si>
  <si>
    <t>High Density PCIe Connector HIF_7 (Amphenol ExaMax connector)</t>
  </si>
  <si>
    <t>High Density PCIe Connector HIF_0  (Amphenol ExaMax Connector)</t>
  </si>
  <si>
    <t>High Density PCIe Connector HIF_2  (Amphenol ExaMax Connector)</t>
  </si>
  <si>
    <t>High Density PCIe Connector HIF_4  (Amphenol ExaMax Connector)</t>
  </si>
  <si>
    <t>High Density PCIe Connector HIF_6  (Amphenol ExaMax Connector)</t>
  </si>
  <si>
    <t>High Density PCIe Connector HIF_7  (Amphenol ExaMax Connector)</t>
  </si>
  <si>
    <t>High Density PCIe Connector HIF_5  (Amphenol ExaMax Connector)</t>
  </si>
  <si>
    <t>High Density PCIe Connector HIF_3  (Amphenol ExaMax Connector)</t>
  </si>
  <si>
    <t>High Density PCIe Connector HIF_1  (Amphenol ExaMax Connector)</t>
  </si>
  <si>
    <t>High Speed Examax connector pin group list</t>
  </si>
  <si>
    <t>UART for OAM debug via BMC
Note: UART doesn't support full flow control interface.</t>
  </si>
  <si>
    <t>Pin map</t>
  </si>
  <si>
    <t xml:space="preserve">The following table is listing the known signal characteristics for the HIF connector, </t>
  </si>
  <si>
    <t>HOST_PERST_N</t>
  </si>
  <si>
    <t>SGPIO_CLOCK</t>
    <phoneticPr fontId="18" type="noConversion"/>
  </si>
  <si>
    <t>SGPIO_LOAD</t>
    <phoneticPr fontId="18" type="noConversion"/>
  </si>
  <si>
    <t>SGPIO_DIN</t>
    <phoneticPr fontId="18" type="noConversion"/>
  </si>
  <si>
    <t>SGPIO_DOUT</t>
    <phoneticPr fontId="18" type="noConversion"/>
  </si>
  <si>
    <t>SGPIO</t>
    <phoneticPr fontId="25" type="noConversion"/>
  </si>
  <si>
    <t>SGPIO to reduce pin to HIB and UBB</t>
    <phoneticPr fontId="25" type="noConversion"/>
  </si>
  <si>
    <t>STBY</t>
    <phoneticPr fontId="25" type="noConversion"/>
  </si>
  <si>
    <t>v</t>
    <phoneticPr fontId="18" type="noConversion"/>
  </si>
  <si>
    <t>USB1_DP</t>
    <phoneticPr fontId="18" type="noConversion"/>
  </si>
  <si>
    <t>USB1_DN</t>
    <phoneticPr fontId="18" type="noConversion"/>
  </si>
  <si>
    <t>USB2_DP</t>
    <phoneticPr fontId="18" type="noConversion"/>
  </si>
  <si>
    <t>USB2_DN</t>
    <phoneticPr fontId="18" type="noConversion"/>
  </si>
  <si>
    <t>CLK_100M_UBB_AUX_DP</t>
    <phoneticPr fontId="18" type="noConversion"/>
  </si>
  <si>
    <t>CLK_100M_UBB_AUX_DN</t>
    <phoneticPr fontId="18" type="noConversion"/>
  </si>
  <si>
    <t>CLK_100M_UBB_DP</t>
    <phoneticPr fontId="18" type="noConversion"/>
  </si>
  <si>
    <t>CLK_100M_RETIMER_DP</t>
    <phoneticPr fontId="18" type="noConversion"/>
  </si>
  <si>
    <t>CLK_100M_RETIMER_DN</t>
    <phoneticPr fontId="18" type="noConversion"/>
  </si>
  <si>
    <t>PHY_RT_MDC</t>
    <phoneticPr fontId="18" type="noConversion"/>
  </si>
  <si>
    <t>PHY_RT_MDIO</t>
    <phoneticPr fontId="18" type="noConversion"/>
  </si>
  <si>
    <t>Rev</t>
  </si>
  <si>
    <t>Date</t>
  </si>
  <si>
    <t>Changes</t>
  </si>
  <si>
    <t xml:space="preserve">   </t>
    <phoneticPr fontId="18" type="noConversion"/>
  </si>
  <si>
    <t>MDC/MDIO</t>
    <phoneticPr fontId="25" type="noConversion"/>
  </si>
  <si>
    <t>Main</t>
    <phoneticPr fontId="25" type="noConversion"/>
  </si>
  <si>
    <t>IN/OUT</t>
    <phoneticPr fontId="25" type="noConversion"/>
  </si>
  <si>
    <t>PHY retimer MDC/MDIO</t>
    <phoneticPr fontId="25" type="noConversion"/>
  </si>
  <si>
    <t>USB</t>
    <phoneticPr fontId="25" type="noConversion"/>
  </si>
  <si>
    <t>I/O</t>
    <phoneticPr fontId="25" type="noConversion"/>
  </si>
  <si>
    <t>USB to UART</t>
    <phoneticPr fontId="25" type="noConversion"/>
  </si>
  <si>
    <t>PHY_RT_MDC/MDIO</t>
    <phoneticPr fontId="25" type="noConversion"/>
  </si>
  <si>
    <t>PHY retimer interface</t>
    <phoneticPr fontId="25" type="noConversion"/>
  </si>
  <si>
    <t>Required</t>
    <phoneticPr fontId="25" type="noConversion"/>
  </si>
  <si>
    <t>SGPIO</t>
    <phoneticPr fontId="25" type="noConversion"/>
  </si>
  <si>
    <t xml:space="preserve">Reserved PCIe or equivalent Reference Clock 100MHz </t>
    <phoneticPr fontId="25" type="noConversion"/>
  </si>
  <si>
    <t>Optional</t>
    <phoneticPr fontId="25" type="noConversion"/>
  </si>
  <si>
    <t>CLK_100M_RETIMER_DP/DN</t>
    <phoneticPr fontId="25" type="noConversion"/>
  </si>
  <si>
    <t xml:space="preserve">PCIe Reference Clock. 100MHz PCIe Gen 4 compliant.  </t>
    <phoneticPr fontId="25" type="noConversion"/>
  </si>
  <si>
    <t>Retimer PCIe Reference Clock. 100MHz PCIe Gen 4 compliant</t>
    <phoneticPr fontId="25" type="noConversion"/>
  </si>
  <si>
    <t>For OAM UART usage</t>
    <phoneticPr fontId="25" type="noConversion"/>
  </si>
  <si>
    <t>Reserved for SCM</t>
    <phoneticPr fontId="25" type="noConversion"/>
  </si>
  <si>
    <t>USB_MUX_SEL_1</t>
    <phoneticPr fontId="18" type="noConversion"/>
  </si>
  <si>
    <t>USB_MUX_SEL_2</t>
    <phoneticPr fontId="18" type="noConversion"/>
  </si>
  <si>
    <t>USB_MUX_SEL_1/2</t>
    <phoneticPr fontId="25" type="noConversion"/>
  </si>
  <si>
    <t>Inform BMC for USB selection</t>
    <phoneticPr fontId="25" type="noConversion"/>
  </si>
  <si>
    <t>USB_MUX_SEL_1/2</t>
    <phoneticPr fontId="25" type="noConversion"/>
  </si>
  <si>
    <t>O</t>
    <phoneticPr fontId="25" type="noConversion"/>
  </si>
  <si>
    <t>Inform BMC for USB selection</t>
    <phoneticPr fontId="25" type="noConversion"/>
  </si>
  <si>
    <t>CLK_100M_RSVD_DP</t>
    <phoneticPr fontId="18" type="noConversion"/>
  </si>
  <si>
    <t>CLK_100M_RSVD_DN</t>
    <phoneticPr fontId="18" type="noConversion"/>
  </si>
  <si>
    <t>CLK_100M_RSVD_DP/DN</t>
    <phoneticPr fontId="25" type="noConversion"/>
  </si>
  <si>
    <t>1. PCIe 100MHz Clock
2. Aux PCIe 100MHz Clock
3. 100MHz Clock (RSVD)
4. Retimer 100MHz Clock</t>
    <phoneticPr fontId="25" type="noConversion"/>
  </si>
  <si>
    <t>1.0</t>
    <phoneticPr fontId="18" type="noConversion"/>
  </si>
  <si>
    <t>UBB: FRU[1:0] Write protection</t>
    <phoneticPr fontId="25" type="noConversion"/>
  </si>
  <si>
    <t>v</t>
    <phoneticPr fontId="18" type="noConversion"/>
  </si>
  <si>
    <t>UART_MUX_EN_N</t>
    <phoneticPr fontId="25" type="noConversion"/>
  </si>
  <si>
    <t>FRU Write Protect</t>
    <phoneticPr fontId="25" type="noConversion"/>
  </si>
  <si>
    <t>IN</t>
    <phoneticPr fontId="25" type="noConversion"/>
  </si>
  <si>
    <t>UBB Direction POV</t>
    <phoneticPr fontId="25" type="noConversion"/>
  </si>
  <si>
    <t>UBB_PWR_READY</t>
    <phoneticPr fontId="18" type="noConversion"/>
  </si>
  <si>
    <t>UBB_PWR_READY</t>
    <phoneticPr fontId="25" type="noConversion"/>
  </si>
  <si>
    <t>RSV_BMC_PRI_CPLD[15:1]</t>
    <phoneticPr fontId="25" type="noConversion"/>
  </si>
  <si>
    <t>UBB power ready to HIB BMC</t>
    <phoneticPr fontId="25" type="noConversion"/>
  </si>
  <si>
    <t>3.3V</t>
    <phoneticPr fontId="25" type="noConversion"/>
  </si>
  <si>
    <t>UBB power ready to BMC</t>
    <phoneticPr fontId="25" type="noConversion"/>
  </si>
  <si>
    <t>1. PRI CPLD: Reserve[15:1] between CPLD and BMC in future.
2. SEC CPLD: Reserve[3:0] between CPLD and BMC</t>
    <phoneticPr fontId="25" type="noConversion"/>
  </si>
  <si>
    <t xml:space="preserve"> </t>
    <phoneticPr fontId="25" type="noConversion"/>
  </si>
  <si>
    <t>OUT</t>
    <phoneticPr fontId="25" type="noConversion"/>
  </si>
  <si>
    <t>HIF_0</t>
    <phoneticPr fontId="18" type="noConversion"/>
  </si>
  <si>
    <t>HIF_1</t>
    <phoneticPr fontId="18" type="noConversion"/>
  </si>
  <si>
    <t>HIF_2</t>
    <phoneticPr fontId="18" type="noConversion"/>
  </si>
  <si>
    <t>HIF_3</t>
    <phoneticPr fontId="18" type="noConversion"/>
  </si>
  <si>
    <t>HIF_4</t>
    <phoneticPr fontId="18" type="noConversion"/>
  </si>
  <si>
    <t>HIF_5</t>
    <phoneticPr fontId="18" type="noConversion"/>
  </si>
  <si>
    <t>HIF_6</t>
    <phoneticPr fontId="18" type="noConversion"/>
  </si>
  <si>
    <t>HIF_7</t>
    <phoneticPr fontId="18" type="noConversion"/>
  </si>
  <si>
    <t>Add PHY_RT_MDC/PHY_RT_MDIO on HIF_1 - O3/P3
Add one 100MHz clock and fine tune clock pin out, CLK_100M_RETIMER_DP/DN on HIF_2 - N4/O4, CLK_100M_UBB_AUX_DP/DN on HIF_2 - N6/O6, CLK_100M_RSVD_DP/DN on HIF_5 - Q8/R8
Add SGPIO on HIF_5 - O1/P1/R1/S1
Add 2 USB on HIF_5 - O7/P7/R7/S7
Add 2 pin for USB MUX selection on HIF_5 - N8/O8
Remove EEPROM_WP on HIF_4 - Q2/Q4
Add UBB_PWR_READY on HIF_3 - R2
Modify Pin_Description HIF_4 UBB direction from OUT to IN and voltage is 3.3V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</si>
</sst>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1"/>
      <color rgb="FF006100"/>
      <name val="新細明體"/>
      <family val="2"/>
      <scheme val="minor"/>
    </font>
    <font>
      <sz val="11"/>
      <color rgb="FF9C0006"/>
      <name val="新細明體"/>
      <family val="2"/>
      <scheme val="minor"/>
    </font>
    <font>
      <sz val="11"/>
      <color rgb="FF9C5700"/>
      <name val="新細明體"/>
      <family val="2"/>
      <scheme val="minor"/>
    </font>
    <font>
      <sz val="11"/>
      <color rgb="FF3F3F76"/>
      <name val="新細明體"/>
      <family val="2"/>
      <scheme val="minor"/>
    </font>
    <font>
      <b/>
      <sz val="11"/>
      <color rgb="FF3F3F3F"/>
      <name val="新細明體"/>
      <family val="2"/>
      <scheme val="minor"/>
    </font>
    <font>
      <b/>
      <sz val="11"/>
      <color rgb="FFFA7D00"/>
      <name val="新細明體"/>
      <family val="2"/>
      <scheme val="minor"/>
    </font>
    <font>
      <sz val="11"/>
      <color rgb="FFFA7D00"/>
      <name val="新細明體"/>
      <family val="2"/>
      <scheme val="minor"/>
    </font>
    <font>
      <b/>
      <sz val="11"/>
      <color theme="0"/>
      <name val="新細明體"/>
      <family val="2"/>
      <scheme val="minor"/>
    </font>
    <font>
      <sz val="11"/>
      <color rgb="FFFF0000"/>
      <name val="新細明體"/>
      <family val="2"/>
      <scheme val="minor"/>
    </font>
    <font>
      <i/>
      <sz val="11"/>
      <color rgb="FF7F7F7F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11"/>
      <color theme="0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Calibri"/>
      <family val="2"/>
    </font>
    <font>
      <b/>
      <sz val="14"/>
      <color rgb="FFFF0000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color rgb="FFFF0000"/>
      <name val="新細明體"/>
      <family val="2"/>
      <scheme val="minor"/>
    </font>
    <font>
      <sz val="11"/>
      <color rgb="FF000000"/>
      <name val="新細明體"/>
      <family val="2"/>
      <scheme val="minor"/>
    </font>
    <font>
      <sz val="10"/>
      <color rgb="FFFFFFFF"/>
      <name val="新細明體"/>
      <family val="2"/>
      <scheme val="minor"/>
    </font>
    <font>
      <sz val="9"/>
      <name val="新細明體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1">
    <xf numFmtId="0" fontId="0" fillId="0" borderId="0" xfId="0"/>
    <xf numFmtId="0" fontId="19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36" xfId="0" applyBorder="1"/>
    <xf numFmtId="0" fontId="0" fillId="0" borderId="37" xfId="0" applyBorder="1"/>
    <xf numFmtId="0" fontId="0" fillId="33" borderId="10" xfId="0" applyFill="1" applyBorder="1"/>
    <xf numFmtId="0" fontId="0" fillId="0" borderId="10" xfId="0" applyFill="1" applyBorder="1"/>
    <xf numFmtId="0" fontId="21" fillId="0" borderId="0" xfId="0" applyFont="1"/>
    <xf numFmtId="0" fontId="21" fillId="0" borderId="12" xfId="0" applyFont="1" applyBorder="1"/>
    <xf numFmtId="0" fontId="21" fillId="0" borderId="36" xfId="0" applyFont="1" applyBorder="1"/>
    <xf numFmtId="0" fontId="21" fillId="0" borderId="13" xfId="0" applyFont="1" applyBorder="1"/>
    <xf numFmtId="0" fontId="21" fillId="0" borderId="10" xfId="0" applyFont="1" applyBorder="1"/>
    <xf numFmtId="0" fontId="21" fillId="0" borderId="24" xfId="0" applyFont="1" applyBorder="1"/>
    <xf numFmtId="0" fontId="21" fillId="0" borderId="25" xfId="0" applyFont="1" applyBorder="1"/>
    <xf numFmtId="0" fontId="21" fillId="0" borderId="11" xfId="0" applyFont="1" applyBorder="1"/>
    <xf numFmtId="0" fontId="21" fillId="0" borderId="15" xfId="0" applyFont="1" applyBorder="1"/>
    <xf numFmtId="0" fontId="21" fillId="0" borderId="10" xfId="0" applyFont="1" applyFill="1" applyBorder="1"/>
    <xf numFmtId="0" fontId="21" fillId="0" borderId="18" xfId="0" applyFont="1" applyBorder="1"/>
    <xf numFmtId="0" fontId="21" fillId="0" borderId="17" xfId="0" applyFont="1" applyBorder="1"/>
    <xf numFmtId="0" fontId="21" fillId="0" borderId="37" xfId="0" applyFont="1" applyBorder="1"/>
    <xf numFmtId="0" fontId="21" fillId="0" borderId="43" xfId="0" applyFont="1" applyFill="1" applyBorder="1"/>
    <xf numFmtId="0" fontId="21" fillId="0" borderId="20" xfId="0" applyFont="1" applyBorder="1"/>
    <xf numFmtId="0" fontId="21" fillId="0" borderId="21" xfId="0" applyFont="1" applyBorder="1"/>
    <xf numFmtId="0" fontId="21" fillId="0" borderId="22" xfId="0" applyFont="1" applyBorder="1"/>
    <xf numFmtId="0" fontId="21" fillId="34" borderId="10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9" fillId="0" borderId="0" xfId="0" applyFont="1" applyFill="1"/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44" xfId="0" applyFont="1" applyBorder="1"/>
    <xf numFmtId="0" fontId="19" fillId="0" borderId="0" xfId="0" applyFont="1" applyBorder="1"/>
    <xf numFmtId="0" fontId="19" fillId="0" borderId="46" xfId="0" applyFont="1" applyBorder="1"/>
    <xf numFmtId="0" fontId="19" fillId="0" borderId="44" xfId="0" applyFont="1" applyFill="1" applyBorder="1"/>
    <xf numFmtId="0" fontId="19" fillId="0" borderId="0" xfId="0" applyFont="1" applyFill="1" applyBorder="1"/>
    <xf numFmtId="0" fontId="19" fillId="0" borderId="46" xfId="0" applyFont="1" applyFill="1" applyBorder="1"/>
    <xf numFmtId="0" fontId="19" fillId="0" borderId="23" xfId="0" applyFont="1" applyBorder="1"/>
    <xf numFmtId="0" fontId="19" fillId="0" borderId="47" xfId="0" applyFont="1" applyBorder="1"/>
    <xf numFmtId="0" fontId="19" fillId="0" borderId="48" xfId="0" applyFont="1" applyBorder="1"/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wrapText="1"/>
    </xf>
    <xf numFmtId="0" fontId="19" fillId="0" borderId="15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6" xfId="0" applyFill="1" applyBorder="1" applyAlignment="1">
      <alignment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14" fontId="0" fillId="0" borderId="10" xfId="0" applyNumberFormat="1" applyBorder="1" applyAlignment="1">
      <alignment horizontal="center" vertical="center"/>
    </xf>
    <xf numFmtId="16" fontId="0" fillId="0" borderId="10" xfId="0" applyNumberFormat="1" applyBorder="1"/>
    <xf numFmtId="0" fontId="0" fillId="0" borderId="10" xfId="0" applyFont="1" applyBorder="1" applyAlignment="1">
      <alignment horizontal="left" wrapText="1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vertical="center"/>
    </xf>
    <xf numFmtId="0" fontId="0" fillId="35" borderId="53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4" xfId="0" applyFill="1" applyBorder="1" applyAlignment="1">
      <alignment vertical="center" wrapText="1"/>
    </xf>
    <xf numFmtId="0" fontId="0" fillId="35" borderId="15" xfId="0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3" fillId="0" borderId="57" xfId="0" applyFont="1" applyFill="1" applyBorder="1" applyAlignment="1">
      <alignment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11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7C80"/>
      <color rgb="FFFFFFFF"/>
      <color rgb="FF995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3CAA-3042-4E04-9B7D-74DC27A38109}">
  <dimension ref="B2:D12"/>
  <sheetViews>
    <sheetView tabSelected="1" workbookViewId="0">
      <selection activeCell="D8" sqref="D8"/>
    </sheetView>
  </sheetViews>
  <sheetFormatPr defaultColWidth="8.8984375" defaultRowHeight="14.5"/>
  <cols>
    <col min="2" max="3" width="10.69921875" bestFit="1" customWidth="1"/>
    <col min="4" max="4" width="105.3984375" customWidth="1"/>
  </cols>
  <sheetData>
    <row r="2" spans="2:4">
      <c r="B2" s="121" t="s">
        <v>973</v>
      </c>
      <c r="C2" s="121" t="s">
        <v>974</v>
      </c>
      <c r="D2" s="122" t="s">
        <v>975</v>
      </c>
    </row>
    <row r="3" spans="2:4" ht="130.5">
      <c r="B3" s="138" t="s">
        <v>1006</v>
      </c>
      <c r="C3" s="123">
        <v>43878</v>
      </c>
      <c r="D3" s="130" t="s">
        <v>1030</v>
      </c>
    </row>
    <row r="4" spans="2:4">
      <c r="B4" s="124"/>
      <c r="C4" s="125"/>
      <c r="D4" s="126"/>
    </row>
    <row r="5" spans="2:4">
      <c r="B5" s="124"/>
      <c r="C5" s="125"/>
      <c r="D5" s="126"/>
    </row>
    <row r="6" spans="2:4">
      <c r="B6" s="124"/>
      <c r="C6" s="43"/>
      <c r="D6" s="127"/>
    </row>
    <row r="7" spans="2:4">
      <c r="B7" s="124"/>
      <c r="C7" s="128"/>
      <c r="D7" s="127"/>
    </row>
    <row r="8" spans="2:4">
      <c r="B8" s="124"/>
      <c r="C8" s="129"/>
      <c r="D8" s="2"/>
    </row>
    <row r="9" spans="2:4">
      <c r="B9" s="124"/>
      <c r="C9" s="129"/>
      <c r="D9" s="126"/>
    </row>
    <row r="10" spans="2:4">
      <c r="B10" s="124"/>
      <c r="C10" s="129"/>
      <c r="D10" s="2"/>
    </row>
    <row r="11" spans="2:4">
      <c r="B11" s="124"/>
      <c r="C11" s="129"/>
      <c r="D11" s="126"/>
    </row>
    <row r="12" spans="2:4">
      <c r="B12" s="2"/>
      <c r="C12" s="129"/>
      <c r="D12" s="126"/>
    </row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3"/>
  <sheetViews>
    <sheetView topLeftCell="G1" zoomScale="70" zoomScaleNormal="70" workbookViewId="0">
      <pane ySplit="4" topLeftCell="A5" activePane="bottomLeft" state="frozen"/>
      <selection activeCell="B1" sqref="B1"/>
      <selection pane="bottomLeft" activeCell="T6" sqref="T6"/>
    </sheetView>
  </sheetViews>
  <sheetFormatPr defaultColWidth="9.09765625" defaultRowHeight="14.5"/>
  <cols>
    <col min="1" max="1" width="9.09765625" style="1"/>
    <col min="2" max="2" width="28.8984375" style="1" bestFit="1" customWidth="1"/>
    <col min="3" max="3" width="9.09765625" style="1"/>
    <col min="4" max="4" width="15.69921875" style="1" bestFit="1" customWidth="1"/>
    <col min="5" max="5" width="28.8984375" style="1" bestFit="1" customWidth="1"/>
    <col min="6" max="6" width="9.09765625" style="1"/>
    <col min="7" max="7" width="15.69921875" style="1" bestFit="1" customWidth="1"/>
    <col min="8" max="8" width="28.8984375" style="1" bestFit="1" customWidth="1"/>
    <col min="9" max="9" width="9.09765625" style="1"/>
    <col min="10" max="10" width="12.59765625" style="1" bestFit="1" customWidth="1"/>
    <col min="11" max="11" width="28.8984375" style="1" bestFit="1" customWidth="1"/>
    <col min="12" max="12" width="9.09765625" style="1"/>
    <col min="13" max="13" width="12.59765625" style="1" bestFit="1" customWidth="1"/>
    <col min="14" max="14" width="28.8984375" style="1" bestFit="1" customWidth="1"/>
    <col min="15" max="15" width="9.09765625" style="1"/>
    <col min="16" max="16" width="15.69921875" style="1" bestFit="1" customWidth="1"/>
    <col min="17" max="17" width="28.8984375" style="1" bestFit="1" customWidth="1"/>
    <col min="18" max="18" width="9.09765625" style="1"/>
    <col min="19" max="19" width="15.69921875" style="1" bestFit="1" customWidth="1"/>
    <col min="20" max="20" width="28.8984375" style="1" bestFit="1" customWidth="1"/>
    <col min="21" max="21" width="9.09765625" style="1"/>
    <col min="22" max="22" width="15.69921875" style="1" bestFit="1" customWidth="1"/>
    <col min="23" max="23" width="28.8984375" style="1" bestFit="1" customWidth="1"/>
    <col min="24" max="24" width="9.09765625" style="1"/>
    <col min="25" max="25" width="11.19921875" style="1" bestFit="1" customWidth="1"/>
    <col min="26" max="16384" width="9.09765625" style="1"/>
  </cols>
  <sheetData>
    <row r="2" spans="1:25">
      <c r="B2" s="146" t="s">
        <v>197</v>
      </c>
      <c r="C2" s="146"/>
      <c r="D2" s="146"/>
      <c r="E2" s="146" t="s">
        <v>198</v>
      </c>
      <c r="F2" s="146"/>
      <c r="G2" s="147"/>
      <c r="H2" s="146" t="s">
        <v>199</v>
      </c>
      <c r="I2" s="146"/>
      <c r="J2" s="146"/>
      <c r="K2" s="148" t="s">
        <v>214</v>
      </c>
      <c r="L2" s="146"/>
      <c r="M2" s="146"/>
      <c r="N2" s="146" t="s">
        <v>222</v>
      </c>
      <c r="O2" s="146"/>
      <c r="P2" s="146"/>
      <c r="Q2" s="143" t="s">
        <v>228</v>
      </c>
      <c r="R2" s="144"/>
      <c r="S2" s="145"/>
      <c r="T2" s="143" t="s">
        <v>227</v>
      </c>
      <c r="U2" s="144"/>
      <c r="V2" s="145"/>
      <c r="W2" s="143" t="s">
        <v>229</v>
      </c>
      <c r="X2" s="144"/>
      <c r="Y2" s="145"/>
    </row>
    <row r="3" spans="1:25">
      <c r="A3" s="1" t="s">
        <v>162</v>
      </c>
      <c r="B3" s="62" t="s">
        <v>161</v>
      </c>
      <c r="C3" s="63" t="s">
        <v>162</v>
      </c>
      <c r="D3" s="64" t="s">
        <v>160</v>
      </c>
      <c r="E3" s="62" t="s">
        <v>161</v>
      </c>
      <c r="F3" s="63" t="s">
        <v>162</v>
      </c>
      <c r="G3" s="63" t="s">
        <v>160</v>
      </c>
      <c r="H3" s="62" t="s">
        <v>161</v>
      </c>
      <c r="I3" s="63" t="s">
        <v>162</v>
      </c>
      <c r="J3" s="64" t="s">
        <v>160</v>
      </c>
      <c r="K3" s="63" t="s">
        <v>161</v>
      </c>
      <c r="L3" s="63" t="s">
        <v>162</v>
      </c>
      <c r="M3" s="64" t="s">
        <v>160</v>
      </c>
      <c r="N3" s="62" t="s">
        <v>161</v>
      </c>
      <c r="O3" s="63" t="s">
        <v>162</v>
      </c>
      <c r="P3" s="64" t="s">
        <v>160</v>
      </c>
      <c r="Q3" s="62" t="s">
        <v>161</v>
      </c>
      <c r="R3" s="63" t="s">
        <v>162</v>
      </c>
      <c r="S3" s="64" t="s">
        <v>160</v>
      </c>
      <c r="T3" s="62" t="s">
        <v>161</v>
      </c>
      <c r="U3" s="63" t="s">
        <v>162</v>
      </c>
      <c r="V3" s="64" t="s">
        <v>160</v>
      </c>
      <c r="W3" s="62" t="s">
        <v>161</v>
      </c>
      <c r="X3" s="63" t="s">
        <v>162</v>
      </c>
      <c r="Y3" s="64" t="s">
        <v>160</v>
      </c>
    </row>
    <row r="4" spans="1:25">
      <c r="A4" s="1" t="s">
        <v>13</v>
      </c>
      <c r="B4" s="62" t="s">
        <v>163</v>
      </c>
      <c r="C4" s="63" t="s">
        <v>13</v>
      </c>
      <c r="D4" s="64" t="s">
        <v>1022</v>
      </c>
      <c r="E4" s="62" t="s">
        <v>163</v>
      </c>
      <c r="F4" s="63" t="s">
        <v>13</v>
      </c>
      <c r="G4" s="63" t="s">
        <v>1023</v>
      </c>
      <c r="H4" s="62" t="s">
        <v>163</v>
      </c>
      <c r="I4" s="63" t="s">
        <v>13</v>
      </c>
      <c r="J4" s="64" t="s">
        <v>1024</v>
      </c>
      <c r="K4" s="63" t="s">
        <v>163</v>
      </c>
      <c r="L4" s="63" t="s">
        <v>13</v>
      </c>
      <c r="M4" s="64" t="s">
        <v>1025</v>
      </c>
      <c r="N4" s="62" t="s">
        <v>163</v>
      </c>
      <c r="O4" s="63" t="s">
        <v>13</v>
      </c>
      <c r="P4" s="64" t="s">
        <v>1026</v>
      </c>
      <c r="Q4" s="62" t="s">
        <v>163</v>
      </c>
      <c r="R4" s="63" t="s">
        <v>13</v>
      </c>
      <c r="S4" s="64" t="s">
        <v>1027</v>
      </c>
      <c r="T4" s="62" t="s">
        <v>163</v>
      </c>
      <c r="U4" s="63" t="s">
        <v>13</v>
      </c>
      <c r="V4" s="64" t="s">
        <v>1028</v>
      </c>
      <c r="W4" s="62" t="s">
        <v>163</v>
      </c>
      <c r="X4" s="63" t="s">
        <v>13</v>
      </c>
      <c r="Y4" s="64" t="s">
        <v>1029</v>
      </c>
    </row>
    <row r="5" spans="1:25">
      <c r="A5" s="1" t="s">
        <v>25</v>
      </c>
      <c r="B5" s="62" t="s">
        <v>163</v>
      </c>
      <c r="C5" s="63" t="s">
        <v>25</v>
      </c>
      <c r="D5" s="64"/>
      <c r="E5" s="62" t="s">
        <v>163</v>
      </c>
      <c r="F5" s="63" t="s">
        <v>25</v>
      </c>
      <c r="G5" s="63"/>
      <c r="H5" s="62" t="s">
        <v>163</v>
      </c>
      <c r="I5" s="63" t="s">
        <v>25</v>
      </c>
      <c r="J5" s="64"/>
      <c r="K5" s="63" t="s">
        <v>163</v>
      </c>
      <c r="L5" s="63" t="s">
        <v>25</v>
      </c>
      <c r="M5" s="64"/>
      <c r="N5" s="62" t="s">
        <v>163</v>
      </c>
      <c r="O5" s="63" t="s">
        <v>25</v>
      </c>
      <c r="P5" s="64"/>
      <c r="Q5" s="62" t="s">
        <v>163</v>
      </c>
      <c r="R5" s="63" t="s">
        <v>25</v>
      </c>
      <c r="S5" s="64"/>
      <c r="T5" s="62" t="s">
        <v>163</v>
      </c>
      <c r="U5" s="63" t="s">
        <v>25</v>
      </c>
      <c r="V5" s="64"/>
      <c r="W5" s="62" t="s">
        <v>163</v>
      </c>
      <c r="X5" s="63" t="s">
        <v>25</v>
      </c>
      <c r="Y5" s="64"/>
    </row>
    <row r="6" spans="1:25">
      <c r="A6" s="1" t="s">
        <v>38</v>
      </c>
      <c r="B6" s="62" t="s">
        <v>163</v>
      </c>
      <c r="C6" s="63" t="s">
        <v>38</v>
      </c>
      <c r="D6" s="64"/>
      <c r="E6" s="62" t="s">
        <v>163</v>
      </c>
      <c r="F6" s="63" t="s">
        <v>38</v>
      </c>
      <c r="G6" s="63"/>
      <c r="H6" s="62" t="s">
        <v>163</v>
      </c>
      <c r="I6" s="63" t="s">
        <v>38</v>
      </c>
      <c r="J6" s="64"/>
      <c r="K6" s="63" t="s">
        <v>163</v>
      </c>
      <c r="L6" s="63" t="s">
        <v>38</v>
      </c>
      <c r="M6" s="64"/>
      <c r="N6" s="62" t="s">
        <v>163</v>
      </c>
      <c r="O6" s="63" t="s">
        <v>38</v>
      </c>
      <c r="P6" s="64"/>
      <c r="Q6" s="62" t="s">
        <v>163</v>
      </c>
      <c r="R6" s="63" t="s">
        <v>38</v>
      </c>
      <c r="S6" s="64"/>
      <c r="T6" s="62" t="s">
        <v>163</v>
      </c>
      <c r="U6" s="63" t="s">
        <v>38</v>
      </c>
      <c r="V6" s="64"/>
      <c r="W6" s="62" t="s">
        <v>163</v>
      </c>
      <c r="X6" s="63" t="s">
        <v>38</v>
      </c>
      <c r="Y6" s="64"/>
    </row>
    <row r="7" spans="1:25">
      <c r="A7" s="1" t="s">
        <v>51</v>
      </c>
      <c r="B7" s="62" t="s">
        <v>163</v>
      </c>
      <c r="C7" s="63" t="s">
        <v>51</v>
      </c>
      <c r="D7" s="64"/>
      <c r="E7" s="62" t="s">
        <v>163</v>
      </c>
      <c r="F7" s="63" t="s">
        <v>51</v>
      </c>
      <c r="G7" s="63"/>
      <c r="H7" s="62" t="s">
        <v>163</v>
      </c>
      <c r="I7" s="63" t="s">
        <v>51</v>
      </c>
      <c r="J7" s="64"/>
      <c r="K7" s="63" t="s">
        <v>163</v>
      </c>
      <c r="L7" s="63" t="s">
        <v>51</v>
      </c>
      <c r="M7" s="64"/>
      <c r="N7" s="62" t="s">
        <v>163</v>
      </c>
      <c r="O7" s="63" t="s">
        <v>51</v>
      </c>
      <c r="P7" s="64"/>
      <c r="Q7" s="62" t="s">
        <v>163</v>
      </c>
      <c r="R7" s="63" t="s">
        <v>51</v>
      </c>
      <c r="S7" s="64"/>
      <c r="T7" s="62" t="s">
        <v>163</v>
      </c>
      <c r="U7" s="63" t="s">
        <v>51</v>
      </c>
      <c r="V7" s="64"/>
      <c r="W7" s="62" t="s">
        <v>163</v>
      </c>
      <c r="X7" s="63" t="s">
        <v>51</v>
      </c>
      <c r="Y7" s="64"/>
    </row>
    <row r="8" spans="1:25">
      <c r="A8" s="1" t="s">
        <v>6</v>
      </c>
      <c r="B8" s="62" t="s">
        <v>163</v>
      </c>
      <c r="C8" s="63" t="s">
        <v>6</v>
      </c>
      <c r="D8" s="64"/>
      <c r="E8" s="62" t="s">
        <v>163</v>
      </c>
      <c r="F8" s="63" t="s">
        <v>6</v>
      </c>
      <c r="G8" s="63"/>
      <c r="H8" s="62" t="s">
        <v>163</v>
      </c>
      <c r="I8" s="63" t="s">
        <v>6</v>
      </c>
      <c r="J8" s="64"/>
      <c r="K8" s="63" t="s">
        <v>163</v>
      </c>
      <c r="L8" s="63" t="s">
        <v>6</v>
      </c>
      <c r="M8" s="64"/>
      <c r="N8" s="62" t="s">
        <v>163</v>
      </c>
      <c r="O8" s="63" t="s">
        <v>6</v>
      </c>
      <c r="P8" s="64"/>
      <c r="Q8" s="62" t="s">
        <v>163</v>
      </c>
      <c r="R8" s="63" t="s">
        <v>6</v>
      </c>
      <c r="S8" s="64"/>
      <c r="T8" s="62" t="s">
        <v>163</v>
      </c>
      <c r="U8" s="63" t="s">
        <v>6</v>
      </c>
      <c r="V8" s="64"/>
      <c r="W8" s="62" t="s">
        <v>163</v>
      </c>
      <c r="X8" s="63" t="s">
        <v>6</v>
      </c>
      <c r="Y8" s="64"/>
    </row>
    <row r="9" spans="1:25">
      <c r="A9" s="1" t="s">
        <v>18</v>
      </c>
      <c r="B9" s="62" t="s">
        <v>163</v>
      </c>
      <c r="C9" s="63" t="s">
        <v>18</v>
      </c>
      <c r="D9" s="64"/>
      <c r="E9" s="62" t="s">
        <v>163</v>
      </c>
      <c r="F9" s="63" t="s">
        <v>18</v>
      </c>
      <c r="G9" s="63"/>
      <c r="H9" s="62" t="s">
        <v>163</v>
      </c>
      <c r="I9" s="63" t="s">
        <v>18</v>
      </c>
      <c r="J9" s="64"/>
      <c r="K9" s="63" t="s">
        <v>163</v>
      </c>
      <c r="L9" s="63" t="s">
        <v>18</v>
      </c>
      <c r="M9" s="64"/>
      <c r="N9" s="62" t="s">
        <v>163</v>
      </c>
      <c r="O9" s="63" t="s">
        <v>18</v>
      </c>
      <c r="P9" s="64"/>
      <c r="Q9" s="62" t="s">
        <v>163</v>
      </c>
      <c r="R9" s="63" t="s">
        <v>18</v>
      </c>
      <c r="S9" s="64"/>
      <c r="T9" s="62" t="s">
        <v>163</v>
      </c>
      <c r="U9" s="63" t="s">
        <v>18</v>
      </c>
      <c r="V9" s="64"/>
      <c r="W9" s="62" t="s">
        <v>163</v>
      </c>
      <c r="X9" s="63" t="s">
        <v>18</v>
      </c>
      <c r="Y9" s="64"/>
    </row>
    <row r="10" spans="1:25">
      <c r="A10" s="1" t="s">
        <v>31</v>
      </c>
      <c r="B10" s="62" t="s">
        <v>163</v>
      </c>
      <c r="C10" s="63" t="s">
        <v>31</v>
      </c>
      <c r="D10" s="64"/>
      <c r="E10" s="62" t="s">
        <v>163</v>
      </c>
      <c r="F10" s="63" t="s">
        <v>31</v>
      </c>
      <c r="G10" s="63"/>
      <c r="H10" s="62" t="s">
        <v>163</v>
      </c>
      <c r="I10" s="63" t="s">
        <v>31</v>
      </c>
      <c r="J10" s="64"/>
      <c r="K10" s="63" t="s">
        <v>163</v>
      </c>
      <c r="L10" s="63" t="s">
        <v>31</v>
      </c>
      <c r="M10" s="64"/>
      <c r="N10" s="62" t="s">
        <v>163</v>
      </c>
      <c r="O10" s="63" t="s">
        <v>31</v>
      </c>
      <c r="P10" s="64"/>
      <c r="Q10" s="62" t="s">
        <v>163</v>
      </c>
      <c r="R10" s="63" t="s">
        <v>31</v>
      </c>
      <c r="S10" s="64"/>
      <c r="T10" s="62" t="s">
        <v>163</v>
      </c>
      <c r="U10" s="63" t="s">
        <v>31</v>
      </c>
      <c r="V10" s="64"/>
      <c r="W10" s="62" t="s">
        <v>163</v>
      </c>
      <c r="X10" s="63" t="s">
        <v>31</v>
      </c>
      <c r="Y10" s="64"/>
    </row>
    <row r="11" spans="1:25">
      <c r="A11" s="1" t="s">
        <v>44</v>
      </c>
      <c r="B11" s="62" t="s">
        <v>163</v>
      </c>
      <c r="C11" s="63" t="s">
        <v>44</v>
      </c>
      <c r="D11" s="64"/>
      <c r="E11" s="62" t="s">
        <v>163</v>
      </c>
      <c r="F11" s="63" t="s">
        <v>44</v>
      </c>
      <c r="G11" s="63"/>
      <c r="H11" s="62" t="s">
        <v>163</v>
      </c>
      <c r="I11" s="63" t="s">
        <v>44</v>
      </c>
      <c r="J11" s="64"/>
      <c r="K11" s="63" t="s">
        <v>163</v>
      </c>
      <c r="L11" s="63" t="s">
        <v>44</v>
      </c>
      <c r="M11" s="64"/>
      <c r="N11" s="62" t="s">
        <v>163</v>
      </c>
      <c r="O11" s="63" t="s">
        <v>44</v>
      </c>
      <c r="P11" s="64"/>
      <c r="Q11" s="62" t="s">
        <v>163</v>
      </c>
      <c r="R11" s="63" t="s">
        <v>44</v>
      </c>
      <c r="S11" s="64"/>
      <c r="T11" s="62" t="s">
        <v>163</v>
      </c>
      <c r="U11" s="63" t="s">
        <v>44</v>
      </c>
      <c r="V11" s="64"/>
      <c r="W11" s="62" t="s">
        <v>163</v>
      </c>
      <c r="X11" s="63" t="s">
        <v>44</v>
      </c>
      <c r="Y11" s="64"/>
    </row>
    <row r="12" spans="1:25">
      <c r="A12" s="1" t="s">
        <v>14</v>
      </c>
      <c r="B12" s="62" t="s">
        <v>163</v>
      </c>
      <c r="C12" s="63" t="s">
        <v>14</v>
      </c>
      <c r="D12" s="64"/>
      <c r="E12" s="62" t="s">
        <v>163</v>
      </c>
      <c r="F12" s="63" t="s">
        <v>14</v>
      </c>
      <c r="G12" s="63"/>
      <c r="H12" s="62" t="s">
        <v>163</v>
      </c>
      <c r="I12" s="63" t="s">
        <v>14</v>
      </c>
      <c r="J12" s="64"/>
      <c r="K12" s="63" t="s">
        <v>163</v>
      </c>
      <c r="L12" s="63" t="s">
        <v>14</v>
      </c>
      <c r="M12" s="64"/>
      <c r="N12" s="62" t="s">
        <v>163</v>
      </c>
      <c r="O12" s="63" t="s">
        <v>14</v>
      </c>
      <c r="P12" s="64"/>
      <c r="Q12" s="62" t="s">
        <v>163</v>
      </c>
      <c r="R12" s="63" t="s">
        <v>14</v>
      </c>
      <c r="S12" s="64"/>
      <c r="T12" s="62" t="s">
        <v>163</v>
      </c>
      <c r="U12" s="63" t="s">
        <v>14</v>
      </c>
      <c r="V12" s="64"/>
      <c r="W12" s="62" t="s">
        <v>163</v>
      </c>
      <c r="X12" s="63" t="s">
        <v>14</v>
      </c>
      <c r="Y12" s="64"/>
    </row>
    <row r="13" spans="1:25">
      <c r="A13" s="1" t="s">
        <v>26</v>
      </c>
      <c r="B13" s="62" t="s">
        <v>163</v>
      </c>
      <c r="C13" s="63" t="s">
        <v>26</v>
      </c>
      <c r="D13" s="64"/>
      <c r="E13" s="62" t="s">
        <v>163</v>
      </c>
      <c r="F13" s="63" t="s">
        <v>26</v>
      </c>
      <c r="G13" s="63"/>
      <c r="H13" s="62" t="s">
        <v>163</v>
      </c>
      <c r="I13" s="63" t="s">
        <v>26</v>
      </c>
      <c r="J13" s="64"/>
      <c r="K13" s="63" t="s">
        <v>163</v>
      </c>
      <c r="L13" s="63" t="s">
        <v>26</v>
      </c>
      <c r="M13" s="64"/>
      <c r="N13" s="62" t="s">
        <v>163</v>
      </c>
      <c r="O13" s="63" t="s">
        <v>26</v>
      </c>
      <c r="P13" s="64"/>
      <c r="Q13" s="62" t="s">
        <v>163</v>
      </c>
      <c r="R13" s="63" t="s">
        <v>26</v>
      </c>
      <c r="S13" s="64"/>
      <c r="T13" s="62" t="s">
        <v>163</v>
      </c>
      <c r="U13" s="63" t="s">
        <v>26</v>
      </c>
      <c r="V13" s="64"/>
      <c r="W13" s="62" t="s">
        <v>163</v>
      </c>
      <c r="X13" s="63" t="s">
        <v>26</v>
      </c>
      <c r="Y13" s="64"/>
    </row>
    <row r="14" spans="1:25">
      <c r="A14" s="1" t="s">
        <v>39</v>
      </c>
      <c r="B14" s="62" t="s">
        <v>163</v>
      </c>
      <c r="C14" s="63" t="s">
        <v>39</v>
      </c>
      <c r="D14" s="64"/>
      <c r="E14" s="62" t="s">
        <v>163</v>
      </c>
      <c r="F14" s="63" t="s">
        <v>39</v>
      </c>
      <c r="G14" s="63"/>
      <c r="H14" s="62" t="s">
        <v>163</v>
      </c>
      <c r="I14" s="63" t="s">
        <v>39</v>
      </c>
      <c r="J14" s="64"/>
      <c r="K14" s="63" t="s">
        <v>163</v>
      </c>
      <c r="L14" s="63" t="s">
        <v>39</v>
      </c>
      <c r="M14" s="64"/>
      <c r="N14" s="62" t="s">
        <v>163</v>
      </c>
      <c r="O14" s="63" t="s">
        <v>39</v>
      </c>
      <c r="P14" s="64"/>
      <c r="Q14" s="62" t="s">
        <v>163</v>
      </c>
      <c r="R14" s="63" t="s">
        <v>39</v>
      </c>
      <c r="S14" s="64"/>
      <c r="T14" s="62" t="s">
        <v>163</v>
      </c>
      <c r="U14" s="63" t="s">
        <v>39</v>
      </c>
      <c r="V14" s="64"/>
      <c r="W14" s="62" t="s">
        <v>163</v>
      </c>
      <c r="X14" s="63" t="s">
        <v>39</v>
      </c>
      <c r="Y14" s="64"/>
    </row>
    <row r="15" spans="1:25">
      <c r="A15" s="1" t="s">
        <v>52</v>
      </c>
      <c r="B15" s="62" t="s">
        <v>163</v>
      </c>
      <c r="C15" s="63" t="s">
        <v>52</v>
      </c>
      <c r="D15" s="64"/>
      <c r="E15" s="62" t="s">
        <v>163</v>
      </c>
      <c r="F15" s="63" t="s">
        <v>52</v>
      </c>
      <c r="G15" s="63"/>
      <c r="H15" s="62" t="s">
        <v>163</v>
      </c>
      <c r="I15" s="63" t="s">
        <v>52</v>
      </c>
      <c r="J15" s="64"/>
      <c r="K15" s="63" t="s">
        <v>163</v>
      </c>
      <c r="L15" s="63" t="s">
        <v>52</v>
      </c>
      <c r="M15" s="64"/>
      <c r="N15" s="62" t="s">
        <v>163</v>
      </c>
      <c r="O15" s="63" t="s">
        <v>52</v>
      </c>
      <c r="P15" s="64"/>
      <c r="Q15" s="62" t="s">
        <v>163</v>
      </c>
      <c r="R15" s="63" t="s">
        <v>52</v>
      </c>
      <c r="S15" s="64"/>
      <c r="T15" s="62" t="s">
        <v>163</v>
      </c>
      <c r="U15" s="63" t="s">
        <v>52</v>
      </c>
      <c r="V15" s="64"/>
      <c r="W15" s="62" t="s">
        <v>163</v>
      </c>
      <c r="X15" s="63" t="s">
        <v>52</v>
      </c>
      <c r="Y15" s="64"/>
    </row>
    <row r="16" spans="1:25">
      <c r="A16" s="1" t="s">
        <v>7</v>
      </c>
      <c r="B16" s="62" t="s">
        <v>163</v>
      </c>
      <c r="C16" s="63" t="s">
        <v>7</v>
      </c>
      <c r="D16" s="64"/>
      <c r="E16" s="62" t="s">
        <v>163</v>
      </c>
      <c r="F16" s="63" t="s">
        <v>7</v>
      </c>
      <c r="G16" s="63"/>
      <c r="H16" s="62" t="s">
        <v>163</v>
      </c>
      <c r="I16" s="63" t="s">
        <v>7</v>
      </c>
      <c r="J16" s="64"/>
      <c r="K16" s="63" t="s">
        <v>163</v>
      </c>
      <c r="L16" s="63" t="s">
        <v>7</v>
      </c>
      <c r="M16" s="64"/>
      <c r="N16" s="62" t="s">
        <v>163</v>
      </c>
      <c r="O16" s="63" t="s">
        <v>7</v>
      </c>
      <c r="P16" s="64"/>
      <c r="Q16" s="62" t="s">
        <v>163</v>
      </c>
      <c r="R16" s="63" t="s">
        <v>7</v>
      </c>
      <c r="S16" s="64"/>
      <c r="T16" s="62" t="s">
        <v>163</v>
      </c>
      <c r="U16" s="63" t="s">
        <v>7</v>
      </c>
      <c r="V16" s="64"/>
      <c r="W16" s="62" t="s">
        <v>163</v>
      </c>
      <c r="X16" s="63" t="s">
        <v>7</v>
      </c>
      <c r="Y16" s="64"/>
    </row>
    <row r="17" spans="1:25">
      <c r="A17" s="1" t="s">
        <v>19</v>
      </c>
      <c r="B17" s="62" t="s">
        <v>163</v>
      </c>
      <c r="C17" s="63" t="s">
        <v>19</v>
      </c>
      <c r="D17" s="64"/>
      <c r="E17" s="62" t="s">
        <v>163</v>
      </c>
      <c r="F17" s="63" t="s">
        <v>19</v>
      </c>
      <c r="G17" s="63"/>
      <c r="H17" s="62" t="s">
        <v>163</v>
      </c>
      <c r="I17" s="63" t="s">
        <v>19</v>
      </c>
      <c r="J17" s="64"/>
      <c r="K17" s="63" t="s">
        <v>163</v>
      </c>
      <c r="L17" s="63" t="s">
        <v>19</v>
      </c>
      <c r="M17" s="64"/>
      <c r="N17" s="62" t="s">
        <v>163</v>
      </c>
      <c r="O17" s="63" t="s">
        <v>19</v>
      </c>
      <c r="P17" s="64"/>
      <c r="Q17" s="62" t="s">
        <v>163</v>
      </c>
      <c r="R17" s="63" t="s">
        <v>19</v>
      </c>
      <c r="S17" s="64"/>
      <c r="T17" s="62" t="s">
        <v>163</v>
      </c>
      <c r="U17" s="63" t="s">
        <v>19</v>
      </c>
      <c r="V17" s="64"/>
      <c r="W17" s="62" t="s">
        <v>163</v>
      </c>
      <c r="X17" s="63" t="s">
        <v>19</v>
      </c>
      <c r="Y17" s="64"/>
    </row>
    <row r="18" spans="1:25">
      <c r="A18" s="1" t="s">
        <v>32</v>
      </c>
      <c r="B18" s="62" t="s">
        <v>163</v>
      </c>
      <c r="C18" s="63" t="s">
        <v>32</v>
      </c>
      <c r="D18" s="64"/>
      <c r="E18" s="62" t="s">
        <v>163</v>
      </c>
      <c r="F18" s="63" t="s">
        <v>32</v>
      </c>
      <c r="G18" s="63"/>
      <c r="H18" s="62" t="s">
        <v>163</v>
      </c>
      <c r="I18" s="63" t="s">
        <v>32</v>
      </c>
      <c r="J18" s="64"/>
      <c r="K18" s="63" t="s">
        <v>163</v>
      </c>
      <c r="L18" s="63" t="s">
        <v>32</v>
      </c>
      <c r="M18" s="64"/>
      <c r="N18" s="62" t="s">
        <v>163</v>
      </c>
      <c r="O18" s="63" t="s">
        <v>32</v>
      </c>
      <c r="P18" s="64"/>
      <c r="Q18" s="62" t="s">
        <v>163</v>
      </c>
      <c r="R18" s="63" t="s">
        <v>32</v>
      </c>
      <c r="S18" s="64"/>
      <c r="T18" s="62" t="s">
        <v>163</v>
      </c>
      <c r="U18" s="63" t="s">
        <v>32</v>
      </c>
      <c r="V18" s="64"/>
      <c r="W18" s="62" t="s">
        <v>163</v>
      </c>
      <c r="X18" s="63" t="s">
        <v>32</v>
      </c>
      <c r="Y18" s="64"/>
    </row>
    <row r="19" spans="1:25">
      <c r="A19" s="1" t="s">
        <v>45</v>
      </c>
      <c r="B19" s="62" t="s">
        <v>163</v>
      </c>
      <c r="C19" s="63" t="s">
        <v>45</v>
      </c>
      <c r="D19" s="64"/>
      <c r="E19" s="62" t="s">
        <v>163</v>
      </c>
      <c r="F19" s="63" t="s">
        <v>45</v>
      </c>
      <c r="G19" s="63"/>
      <c r="H19" s="62" t="s">
        <v>163</v>
      </c>
      <c r="I19" s="63" t="s">
        <v>45</v>
      </c>
      <c r="J19" s="64"/>
      <c r="K19" s="63" t="s">
        <v>163</v>
      </c>
      <c r="L19" s="63" t="s">
        <v>45</v>
      </c>
      <c r="M19" s="64"/>
      <c r="N19" s="62" t="s">
        <v>163</v>
      </c>
      <c r="O19" s="63" t="s">
        <v>45</v>
      </c>
      <c r="P19" s="64"/>
      <c r="Q19" s="62" t="s">
        <v>163</v>
      </c>
      <c r="R19" s="63" t="s">
        <v>45</v>
      </c>
      <c r="S19" s="64"/>
      <c r="T19" s="62" t="s">
        <v>163</v>
      </c>
      <c r="U19" s="63" t="s">
        <v>45</v>
      </c>
      <c r="V19" s="64"/>
      <c r="W19" s="62" t="s">
        <v>163</v>
      </c>
      <c r="X19" s="63" t="s">
        <v>45</v>
      </c>
      <c r="Y19" s="64"/>
    </row>
    <row r="20" spans="1:25">
      <c r="A20" s="1" t="s">
        <v>15</v>
      </c>
      <c r="B20" s="62" t="s">
        <v>163</v>
      </c>
      <c r="C20" s="63" t="s">
        <v>15</v>
      </c>
      <c r="D20" s="64"/>
      <c r="E20" s="62" t="s">
        <v>163</v>
      </c>
      <c r="F20" s="63" t="s">
        <v>15</v>
      </c>
      <c r="G20" s="63"/>
      <c r="H20" s="62" t="s">
        <v>163</v>
      </c>
      <c r="I20" s="63" t="s">
        <v>15</v>
      </c>
      <c r="J20" s="64"/>
      <c r="K20" s="63" t="s">
        <v>163</v>
      </c>
      <c r="L20" s="63" t="s">
        <v>15</v>
      </c>
      <c r="M20" s="64"/>
      <c r="N20" s="62" t="s">
        <v>163</v>
      </c>
      <c r="O20" s="63" t="s">
        <v>15</v>
      </c>
      <c r="P20" s="64"/>
      <c r="Q20" s="62" t="s">
        <v>163</v>
      </c>
      <c r="R20" s="63" t="s">
        <v>15</v>
      </c>
      <c r="S20" s="64"/>
      <c r="T20" s="62" t="s">
        <v>163</v>
      </c>
      <c r="U20" s="63" t="s">
        <v>15</v>
      </c>
      <c r="V20" s="64"/>
      <c r="W20" s="62" t="s">
        <v>163</v>
      </c>
      <c r="X20" s="63" t="s">
        <v>15</v>
      </c>
      <c r="Y20" s="64"/>
    </row>
    <row r="21" spans="1:25">
      <c r="A21" s="1" t="s">
        <v>27</v>
      </c>
      <c r="B21" s="62" t="s">
        <v>163</v>
      </c>
      <c r="C21" s="63" t="s">
        <v>27</v>
      </c>
      <c r="D21" s="64"/>
      <c r="E21" s="62" t="s">
        <v>163</v>
      </c>
      <c r="F21" s="63" t="s">
        <v>27</v>
      </c>
      <c r="G21" s="63"/>
      <c r="H21" s="62" t="s">
        <v>163</v>
      </c>
      <c r="I21" s="63" t="s">
        <v>27</v>
      </c>
      <c r="J21" s="64"/>
      <c r="K21" s="63" t="s">
        <v>163</v>
      </c>
      <c r="L21" s="63" t="s">
        <v>27</v>
      </c>
      <c r="M21" s="64"/>
      <c r="N21" s="62" t="s">
        <v>163</v>
      </c>
      <c r="O21" s="63" t="s">
        <v>27</v>
      </c>
      <c r="P21" s="64"/>
      <c r="Q21" s="62" t="s">
        <v>163</v>
      </c>
      <c r="R21" s="63" t="s">
        <v>27</v>
      </c>
      <c r="S21" s="64"/>
      <c r="T21" s="62" t="s">
        <v>163</v>
      </c>
      <c r="U21" s="63" t="s">
        <v>27</v>
      </c>
      <c r="V21" s="64"/>
      <c r="W21" s="62" t="s">
        <v>163</v>
      </c>
      <c r="X21" s="63" t="s">
        <v>27</v>
      </c>
      <c r="Y21" s="64"/>
    </row>
    <row r="22" spans="1:25">
      <c r="A22" s="1" t="s">
        <v>40</v>
      </c>
      <c r="B22" s="62" t="s">
        <v>163</v>
      </c>
      <c r="C22" s="63" t="s">
        <v>40</v>
      </c>
      <c r="D22" s="64"/>
      <c r="E22" s="62" t="s">
        <v>163</v>
      </c>
      <c r="F22" s="63" t="s">
        <v>40</v>
      </c>
      <c r="G22" s="63"/>
      <c r="H22" s="62" t="s">
        <v>163</v>
      </c>
      <c r="I22" s="63" t="s">
        <v>40</v>
      </c>
      <c r="J22" s="64"/>
      <c r="K22" s="63" t="s">
        <v>163</v>
      </c>
      <c r="L22" s="63" t="s">
        <v>40</v>
      </c>
      <c r="M22" s="64"/>
      <c r="N22" s="62" t="s">
        <v>163</v>
      </c>
      <c r="O22" s="63" t="s">
        <v>40</v>
      </c>
      <c r="P22" s="64"/>
      <c r="Q22" s="62" t="s">
        <v>163</v>
      </c>
      <c r="R22" s="63" t="s">
        <v>40</v>
      </c>
      <c r="S22" s="64"/>
      <c r="T22" s="62" t="s">
        <v>163</v>
      </c>
      <c r="U22" s="63" t="s">
        <v>40</v>
      </c>
      <c r="V22" s="64"/>
      <c r="W22" s="62" t="s">
        <v>163</v>
      </c>
      <c r="X22" s="63" t="s">
        <v>40</v>
      </c>
      <c r="Y22" s="64"/>
    </row>
    <row r="23" spans="1:25">
      <c r="A23" s="1" t="s">
        <v>53</v>
      </c>
      <c r="B23" s="62" t="s">
        <v>163</v>
      </c>
      <c r="C23" s="63" t="s">
        <v>53</v>
      </c>
      <c r="D23" s="64"/>
      <c r="E23" s="62" t="s">
        <v>163</v>
      </c>
      <c r="F23" s="63" t="s">
        <v>53</v>
      </c>
      <c r="G23" s="63"/>
      <c r="H23" s="62" t="s">
        <v>163</v>
      </c>
      <c r="I23" s="63" t="s">
        <v>53</v>
      </c>
      <c r="J23" s="64"/>
      <c r="K23" s="63" t="s">
        <v>163</v>
      </c>
      <c r="L23" s="63" t="s">
        <v>53</v>
      </c>
      <c r="M23" s="64"/>
      <c r="N23" s="62" t="s">
        <v>163</v>
      </c>
      <c r="O23" s="63" t="s">
        <v>53</v>
      </c>
      <c r="P23" s="64"/>
      <c r="Q23" s="62" t="s">
        <v>163</v>
      </c>
      <c r="R23" s="63" t="s">
        <v>53</v>
      </c>
      <c r="S23" s="64"/>
      <c r="T23" s="62" t="s">
        <v>163</v>
      </c>
      <c r="U23" s="63" t="s">
        <v>53</v>
      </c>
      <c r="V23" s="64"/>
      <c r="W23" s="62" t="s">
        <v>163</v>
      </c>
      <c r="X23" s="63" t="s">
        <v>53</v>
      </c>
      <c r="Y23" s="64"/>
    </row>
    <row r="24" spans="1:25">
      <c r="A24" s="1" t="s">
        <v>8</v>
      </c>
      <c r="B24" s="62" t="s">
        <v>163</v>
      </c>
      <c r="C24" s="63" t="s">
        <v>8</v>
      </c>
      <c r="D24" s="64"/>
      <c r="E24" s="62" t="s">
        <v>163</v>
      </c>
      <c r="F24" s="63" t="s">
        <v>8</v>
      </c>
      <c r="G24" s="63"/>
      <c r="H24" s="62" t="s">
        <v>163</v>
      </c>
      <c r="I24" s="63" t="s">
        <v>8</v>
      </c>
      <c r="J24" s="64"/>
      <c r="K24" s="63" t="s">
        <v>163</v>
      </c>
      <c r="L24" s="63" t="s">
        <v>8</v>
      </c>
      <c r="M24" s="64"/>
      <c r="N24" s="62" t="s">
        <v>163</v>
      </c>
      <c r="O24" s="63" t="s">
        <v>8</v>
      </c>
      <c r="P24" s="64"/>
      <c r="Q24" s="62" t="s">
        <v>163</v>
      </c>
      <c r="R24" s="63" t="s">
        <v>8</v>
      </c>
      <c r="S24" s="64"/>
      <c r="T24" s="62" t="s">
        <v>163</v>
      </c>
      <c r="U24" s="63" t="s">
        <v>8</v>
      </c>
      <c r="V24" s="64"/>
      <c r="W24" s="62" t="s">
        <v>163</v>
      </c>
      <c r="X24" s="63" t="s">
        <v>8</v>
      </c>
      <c r="Y24" s="64"/>
    </row>
    <row r="25" spans="1:25">
      <c r="A25" s="1" t="s">
        <v>20</v>
      </c>
      <c r="B25" s="62" t="s">
        <v>163</v>
      </c>
      <c r="C25" s="63" t="s">
        <v>20</v>
      </c>
      <c r="D25" s="64"/>
      <c r="E25" s="62" t="s">
        <v>163</v>
      </c>
      <c r="F25" s="63" t="s">
        <v>20</v>
      </c>
      <c r="G25" s="63"/>
      <c r="H25" s="62" t="s">
        <v>163</v>
      </c>
      <c r="I25" s="63" t="s">
        <v>20</v>
      </c>
      <c r="J25" s="64"/>
      <c r="K25" s="63" t="s">
        <v>163</v>
      </c>
      <c r="L25" s="63" t="s">
        <v>20</v>
      </c>
      <c r="M25" s="64"/>
      <c r="N25" s="62" t="s">
        <v>163</v>
      </c>
      <c r="O25" s="63" t="s">
        <v>20</v>
      </c>
      <c r="P25" s="64"/>
      <c r="Q25" s="62" t="s">
        <v>163</v>
      </c>
      <c r="R25" s="63" t="s">
        <v>20</v>
      </c>
      <c r="S25" s="64"/>
      <c r="T25" s="62" t="s">
        <v>163</v>
      </c>
      <c r="U25" s="63" t="s">
        <v>20</v>
      </c>
      <c r="V25" s="64"/>
      <c r="W25" s="62" t="s">
        <v>163</v>
      </c>
      <c r="X25" s="63" t="s">
        <v>20</v>
      </c>
      <c r="Y25" s="64"/>
    </row>
    <row r="26" spans="1:25">
      <c r="A26" s="1" t="s">
        <v>33</v>
      </c>
      <c r="B26" s="62" t="s">
        <v>163</v>
      </c>
      <c r="C26" s="63" t="s">
        <v>33</v>
      </c>
      <c r="D26" s="64"/>
      <c r="E26" s="62" t="s">
        <v>163</v>
      </c>
      <c r="F26" s="63" t="s">
        <v>33</v>
      </c>
      <c r="G26" s="63"/>
      <c r="H26" s="62" t="s">
        <v>163</v>
      </c>
      <c r="I26" s="63" t="s">
        <v>33</v>
      </c>
      <c r="J26" s="64"/>
      <c r="K26" s="63" t="s">
        <v>163</v>
      </c>
      <c r="L26" s="63" t="s">
        <v>33</v>
      </c>
      <c r="M26" s="64"/>
      <c r="N26" s="62" t="s">
        <v>163</v>
      </c>
      <c r="O26" s="63" t="s">
        <v>33</v>
      </c>
      <c r="P26" s="64"/>
      <c r="Q26" s="62" t="s">
        <v>163</v>
      </c>
      <c r="R26" s="63" t="s">
        <v>33</v>
      </c>
      <c r="S26" s="64"/>
      <c r="T26" s="62" t="s">
        <v>163</v>
      </c>
      <c r="U26" s="63" t="s">
        <v>33</v>
      </c>
      <c r="V26" s="64"/>
      <c r="W26" s="62" t="s">
        <v>163</v>
      </c>
      <c r="X26" s="63" t="s">
        <v>33</v>
      </c>
      <c r="Y26" s="64"/>
    </row>
    <row r="27" spans="1:25">
      <c r="A27" s="1" t="s">
        <v>46</v>
      </c>
      <c r="B27" s="62" t="s">
        <v>163</v>
      </c>
      <c r="C27" s="63" t="s">
        <v>46</v>
      </c>
      <c r="D27" s="64"/>
      <c r="E27" s="62" t="s">
        <v>163</v>
      </c>
      <c r="F27" s="63" t="s">
        <v>46</v>
      </c>
      <c r="G27" s="63"/>
      <c r="H27" s="62" t="s">
        <v>163</v>
      </c>
      <c r="I27" s="63" t="s">
        <v>46</v>
      </c>
      <c r="J27" s="64"/>
      <c r="K27" s="63" t="s">
        <v>163</v>
      </c>
      <c r="L27" s="63" t="s">
        <v>46</v>
      </c>
      <c r="M27" s="64"/>
      <c r="N27" s="62" t="s">
        <v>163</v>
      </c>
      <c r="O27" s="63" t="s">
        <v>46</v>
      </c>
      <c r="P27" s="64"/>
      <c r="Q27" s="62" t="s">
        <v>163</v>
      </c>
      <c r="R27" s="63" t="s">
        <v>46</v>
      </c>
      <c r="S27" s="64"/>
      <c r="T27" s="62" t="s">
        <v>163</v>
      </c>
      <c r="U27" s="63" t="s">
        <v>46</v>
      </c>
      <c r="V27" s="64"/>
      <c r="W27" s="62" t="s">
        <v>163</v>
      </c>
      <c r="X27" s="63" t="s">
        <v>46</v>
      </c>
      <c r="Y27" s="64"/>
    </row>
    <row r="28" spans="1:25">
      <c r="A28" s="1" t="s">
        <v>4</v>
      </c>
      <c r="B28" s="62" t="s">
        <v>163</v>
      </c>
      <c r="C28" s="63" t="s">
        <v>4</v>
      </c>
      <c r="D28" s="64"/>
      <c r="E28" s="62" t="s">
        <v>163</v>
      </c>
      <c r="F28" s="63" t="s">
        <v>4</v>
      </c>
      <c r="G28" s="63"/>
      <c r="H28" s="62" t="s">
        <v>163</v>
      </c>
      <c r="I28" s="63" t="s">
        <v>4</v>
      </c>
      <c r="J28" s="64"/>
      <c r="K28" s="63" t="s">
        <v>163</v>
      </c>
      <c r="L28" s="63" t="s">
        <v>4</v>
      </c>
      <c r="M28" s="64"/>
      <c r="N28" s="62" t="s">
        <v>163</v>
      </c>
      <c r="O28" s="63" t="s">
        <v>4</v>
      </c>
      <c r="P28" s="64"/>
      <c r="Q28" s="62" t="s">
        <v>163</v>
      </c>
      <c r="R28" s="63" t="s">
        <v>4</v>
      </c>
      <c r="S28" s="64"/>
      <c r="T28" s="62" t="s">
        <v>163</v>
      </c>
      <c r="U28" s="63" t="s">
        <v>4</v>
      </c>
      <c r="V28" s="64"/>
      <c r="W28" s="62" t="s">
        <v>163</v>
      </c>
      <c r="X28" s="63" t="s">
        <v>4</v>
      </c>
      <c r="Y28" s="64"/>
    </row>
    <row r="29" spans="1:25">
      <c r="A29" s="1" t="s">
        <v>28</v>
      </c>
      <c r="B29" s="62" t="s">
        <v>163</v>
      </c>
      <c r="C29" s="63" t="s">
        <v>28</v>
      </c>
      <c r="D29" s="64"/>
      <c r="E29" s="62" t="s">
        <v>163</v>
      </c>
      <c r="F29" s="63" t="s">
        <v>28</v>
      </c>
      <c r="G29" s="63"/>
      <c r="H29" s="62" t="s">
        <v>163</v>
      </c>
      <c r="I29" s="63" t="s">
        <v>28</v>
      </c>
      <c r="J29" s="64"/>
      <c r="K29" s="63" t="s">
        <v>163</v>
      </c>
      <c r="L29" s="63" t="s">
        <v>28</v>
      </c>
      <c r="M29" s="64"/>
      <c r="N29" s="62" t="s">
        <v>163</v>
      </c>
      <c r="O29" s="63" t="s">
        <v>28</v>
      </c>
      <c r="P29" s="64"/>
      <c r="Q29" s="62" t="s">
        <v>163</v>
      </c>
      <c r="R29" s="63" t="s">
        <v>28</v>
      </c>
      <c r="S29" s="64"/>
      <c r="T29" s="62" t="s">
        <v>163</v>
      </c>
      <c r="U29" s="63" t="s">
        <v>28</v>
      </c>
      <c r="V29" s="64"/>
      <c r="W29" s="62" t="s">
        <v>163</v>
      </c>
      <c r="X29" s="63" t="s">
        <v>28</v>
      </c>
      <c r="Y29" s="64"/>
    </row>
    <row r="30" spans="1:25">
      <c r="A30" s="1" t="s">
        <v>41</v>
      </c>
      <c r="B30" s="62" t="s">
        <v>163</v>
      </c>
      <c r="C30" s="63" t="s">
        <v>41</v>
      </c>
      <c r="D30" s="64"/>
      <c r="E30" s="62" t="s">
        <v>163</v>
      </c>
      <c r="F30" s="63" t="s">
        <v>41</v>
      </c>
      <c r="G30" s="63"/>
      <c r="H30" s="62" t="s">
        <v>163</v>
      </c>
      <c r="I30" s="63" t="s">
        <v>41</v>
      </c>
      <c r="J30" s="64"/>
      <c r="K30" s="63" t="s">
        <v>163</v>
      </c>
      <c r="L30" s="63" t="s">
        <v>41</v>
      </c>
      <c r="M30" s="64"/>
      <c r="N30" s="62" t="s">
        <v>163</v>
      </c>
      <c r="O30" s="63" t="s">
        <v>41</v>
      </c>
      <c r="P30" s="64"/>
      <c r="Q30" s="62" t="s">
        <v>163</v>
      </c>
      <c r="R30" s="63" t="s">
        <v>41</v>
      </c>
      <c r="S30" s="64"/>
      <c r="T30" s="62" t="s">
        <v>163</v>
      </c>
      <c r="U30" s="63" t="s">
        <v>41</v>
      </c>
      <c r="V30" s="64"/>
      <c r="W30" s="62" t="s">
        <v>163</v>
      </c>
      <c r="X30" s="63" t="s">
        <v>41</v>
      </c>
      <c r="Y30" s="64"/>
    </row>
    <row r="31" spans="1:25">
      <c r="A31" s="1" t="s">
        <v>54</v>
      </c>
      <c r="B31" s="62" t="s">
        <v>163</v>
      </c>
      <c r="C31" s="63" t="s">
        <v>54</v>
      </c>
      <c r="D31" s="64"/>
      <c r="E31" s="62" t="s">
        <v>163</v>
      </c>
      <c r="F31" s="63" t="s">
        <v>54</v>
      </c>
      <c r="G31" s="63"/>
      <c r="H31" s="62" t="s">
        <v>163</v>
      </c>
      <c r="I31" s="63" t="s">
        <v>54</v>
      </c>
      <c r="J31" s="64"/>
      <c r="K31" s="63" t="s">
        <v>163</v>
      </c>
      <c r="L31" s="63" t="s">
        <v>54</v>
      </c>
      <c r="M31" s="64"/>
      <c r="N31" s="62" t="s">
        <v>163</v>
      </c>
      <c r="O31" s="63" t="s">
        <v>54</v>
      </c>
      <c r="P31" s="64"/>
      <c r="Q31" s="62" t="s">
        <v>163</v>
      </c>
      <c r="R31" s="63" t="s">
        <v>54</v>
      </c>
      <c r="S31" s="64"/>
      <c r="T31" s="62" t="s">
        <v>163</v>
      </c>
      <c r="U31" s="63" t="s">
        <v>54</v>
      </c>
      <c r="V31" s="64"/>
      <c r="W31" s="62" t="s">
        <v>163</v>
      </c>
      <c r="X31" s="63" t="s">
        <v>54</v>
      </c>
      <c r="Y31" s="64"/>
    </row>
    <row r="32" spans="1:25">
      <c r="A32" s="1" t="s">
        <v>9</v>
      </c>
      <c r="B32" s="62" t="s">
        <v>163</v>
      </c>
      <c r="C32" s="63" t="s">
        <v>9</v>
      </c>
      <c r="D32" s="64"/>
      <c r="E32" s="62" t="s">
        <v>163</v>
      </c>
      <c r="F32" s="63" t="s">
        <v>9</v>
      </c>
      <c r="G32" s="63"/>
      <c r="H32" s="62" t="s">
        <v>163</v>
      </c>
      <c r="I32" s="63" t="s">
        <v>9</v>
      </c>
      <c r="J32" s="64"/>
      <c r="K32" s="63" t="s">
        <v>163</v>
      </c>
      <c r="L32" s="63" t="s">
        <v>9</v>
      </c>
      <c r="M32" s="64"/>
      <c r="N32" s="62" t="s">
        <v>163</v>
      </c>
      <c r="O32" s="63" t="s">
        <v>9</v>
      </c>
      <c r="P32" s="64"/>
      <c r="Q32" s="62" t="s">
        <v>163</v>
      </c>
      <c r="R32" s="63" t="s">
        <v>9</v>
      </c>
      <c r="S32" s="64"/>
      <c r="T32" s="62" t="s">
        <v>163</v>
      </c>
      <c r="U32" s="63" t="s">
        <v>9</v>
      </c>
      <c r="V32" s="64"/>
      <c r="W32" s="62" t="s">
        <v>163</v>
      </c>
      <c r="X32" s="63" t="s">
        <v>9</v>
      </c>
      <c r="Y32" s="64"/>
    </row>
    <row r="33" spans="1:25">
      <c r="A33" s="1" t="s">
        <v>21</v>
      </c>
      <c r="B33" s="62" t="s">
        <v>163</v>
      </c>
      <c r="C33" s="63" t="s">
        <v>21</v>
      </c>
      <c r="D33" s="64"/>
      <c r="E33" s="62" t="s">
        <v>163</v>
      </c>
      <c r="F33" s="63" t="s">
        <v>21</v>
      </c>
      <c r="G33" s="63"/>
      <c r="H33" s="62" t="s">
        <v>163</v>
      </c>
      <c r="I33" s="63" t="s">
        <v>21</v>
      </c>
      <c r="J33" s="64"/>
      <c r="K33" s="63" t="s">
        <v>163</v>
      </c>
      <c r="L33" s="63" t="s">
        <v>21</v>
      </c>
      <c r="M33" s="64"/>
      <c r="N33" s="62" t="s">
        <v>163</v>
      </c>
      <c r="O33" s="63" t="s">
        <v>21</v>
      </c>
      <c r="P33" s="64"/>
      <c r="Q33" s="62" t="s">
        <v>163</v>
      </c>
      <c r="R33" s="63" t="s">
        <v>21</v>
      </c>
      <c r="S33" s="64"/>
      <c r="T33" s="62" t="s">
        <v>163</v>
      </c>
      <c r="U33" s="63" t="s">
        <v>21</v>
      </c>
      <c r="V33" s="64"/>
      <c r="W33" s="62" t="s">
        <v>163</v>
      </c>
      <c r="X33" s="63" t="s">
        <v>21</v>
      </c>
      <c r="Y33" s="64"/>
    </row>
    <row r="34" spans="1:25">
      <c r="A34" s="1" t="s">
        <v>34</v>
      </c>
      <c r="B34" s="62" t="s">
        <v>163</v>
      </c>
      <c r="C34" s="63" t="s">
        <v>34</v>
      </c>
      <c r="D34" s="64"/>
      <c r="E34" s="62" t="s">
        <v>163</v>
      </c>
      <c r="F34" s="63" t="s">
        <v>34</v>
      </c>
      <c r="G34" s="63"/>
      <c r="H34" s="62" t="s">
        <v>163</v>
      </c>
      <c r="I34" s="63" t="s">
        <v>34</v>
      </c>
      <c r="J34" s="64"/>
      <c r="K34" s="63" t="s">
        <v>163</v>
      </c>
      <c r="L34" s="63" t="s">
        <v>34</v>
      </c>
      <c r="M34" s="64"/>
      <c r="N34" s="62" t="s">
        <v>163</v>
      </c>
      <c r="O34" s="63" t="s">
        <v>34</v>
      </c>
      <c r="P34" s="64"/>
      <c r="Q34" s="62" t="s">
        <v>163</v>
      </c>
      <c r="R34" s="63" t="s">
        <v>34</v>
      </c>
      <c r="S34" s="64"/>
      <c r="T34" s="62" t="s">
        <v>163</v>
      </c>
      <c r="U34" s="63" t="s">
        <v>34</v>
      </c>
      <c r="V34" s="64"/>
      <c r="W34" s="62" t="s">
        <v>163</v>
      </c>
      <c r="X34" s="63" t="s">
        <v>34</v>
      </c>
      <c r="Y34" s="64"/>
    </row>
    <row r="35" spans="1:25">
      <c r="A35" s="1" t="s">
        <v>47</v>
      </c>
      <c r="B35" s="62" t="s">
        <v>163</v>
      </c>
      <c r="C35" s="63" t="s">
        <v>47</v>
      </c>
      <c r="D35" s="64"/>
      <c r="E35" s="62" t="s">
        <v>163</v>
      </c>
      <c r="F35" s="63" t="s">
        <v>47</v>
      </c>
      <c r="G35" s="63"/>
      <c r="H35" s="62" t="s">
        <v>163</v>
      </c>
      <c r="I35" s="63" t="s">
        <v>47</v>
      </c>
      <c r="J35" s="64"/>
      <c r="K35" s="63" t="s">
        <v>163</v>
      </c>
      <c r="L35" s="63" t="s">
        <v>47</v>
      </c>
      <c r="M35" s="64"/>
      <c r="N35" s="62" t="s">
        <v>163</v>
      </c>
      <c r="O35" s="63" t="s">
        <v>47</v>
      </c>
      <c r="P35" s="64"/>
      <c r="Q35" s="62" t="s">
        <v>163</v>
      </c>
      <c r="R35" s="63" t="s">
        <v>47</v>
      </c>
      <c r="S35" s="64"/>
      <c r="T35" s="62" t="s">
        <v>163</v>
      </c>
      <c r="U35" s="63" t="s">
        <v>47</v>
      </c>
      <c r="V35" s="64"/>
      <c r="W35" s="62" t="s">
        <v>163</v>
      </c>
      <c r="X35" s="63" t="s">
        <v>47</v>
      </c>
      <c r="Y35" s="64"/>
    </row>
    <row r="36" spans="1:25">
      <c r="A36" s="1" t="s">
        <v>62</v>
      </c>
      <c r="B36" s="62" t="s">
        <v>163</v>
      </c>
      <c r="C36" s="63" t="s">
        <v>62</v>
      </c>
      <c r="D36" s="64"/>
      <c r="E36" s="62" t="s">
        <v>163</v>
      </c>
      <c r="F36" s="63" t="s">
        <v>62</v>
      </c>
      <c r="G36" s="63"/>
      <c r="H36" s="62" t="s">
        <v>163</v>
      </c>
      <c r="I36" s="63" t="s">
        <v>62</v>
      </c>
      <c r="J36" s="64"/>
      <c r="K36" s="63" t="s">
        <v>163</v>
      </c>
      <c r="L36" s="63" t="s">
        <v>62</v>
      </c>
      <c r="M36" s="64"/>
      <c r="N36" s="62" t="s">
        <v>163</v>
      </c>
      <c r="O36" s="63" t="s">
        <v>62</v>
      </c>
      <c r="P36" s="64"/>
      <c r="Q36" s="62" t="s">
        <v>163</v>
      </c>
      <c r="R36" s="63" t="s">
        <v>62</v>
      </c>
      <c r="S36" s="64"/>
      <c r="T36" s="62" t="s">
        <v>163</v>
      </c>
      <c r="U36" s="63" t="s">
        <v>62</v>
      </c>
      <c r="V36" s="64"/>
      <c r="W36" s="62" t="s">
        <v>163</v>
      </c>
      <c r="X36" s="63" t="s">
        <v>62</v>
      </c>
      <c r="Y36" s="64"/>
    </row>
    <row r="37" spans="1:25">
      <c r="A37" s="1" t="s">
        <v>58</v>
      </c>
      <c r="B37" s="62" t="s">
        <v>163</v>
      </c>
      <c r="C37" s="63" t="s">
        <v>58</v>
      </c>
      <c r="D37" s="64"/>
      <c r="E37" s="62" t="s">
        <v>163</v>
      </c>
      <c r="F37" s="63" t="s">
        <v>58</v>
      </c>
      <c r="G37" s="63"/>
      <c r="H37" s="62" t="s">
        <v>163</v>
      </c>
      <c r="I37" s="63" t="s">
        <v>58</v>
      </c>
      <c r="J37" s="64"/>
      <c r="K37" s="63" t="s">
        <v>163</v>
      </c>
      <c r="L37" s="63" t="s">
        <v>58</v>
      </c>
      <c r="M37" s="64"/>
      <c r="N37" s="62" t="s">
        <v>163</v>
      </c>
      <c r="O37" s="63" t="s">
        <v>58</v>
      </c>
      <c r="P37" s="64"/>
      <c r="Q37" s="62" t="s">
        <v>163</v>
      </c>
      <c r="R37" s="63" t="s">
        <v>58</v>
      </c>
      <c r="S37" s="64"/>
      <c r="T37" s="62" t="s">
        <v>163</v>
      </c>
      <c r="U37" s="63" t="s">
        <v>58</v>
      </c>
      <c r="V37" s="64"/>
      <c r="W37" s="62" t="s">
        <v>163</v>
      </c>
      <c r="X37" s="63" t="s">
        <v>58</v>
      </c>
      <c r="Y37" s="64"/>
    </row>
    <row r="38" spans="1:25">
      <c r="A38" s="1" t="s">
        <v>63</v>
      </c>
      <c r="B38" s="62" t="s">
        <v>163</v>
      </c>
      <c r="C38" s="63" t="s">
        <v>63</v>
      </c>
      <c r="D38" s="64"/>
      <c r="E38" s="62" t="s">
        <v>163</v>
      </c>
      <c r="F38" s="63" t="s">
        <v>63</v>
      </c>
      <c r="G38" s="63"/>
      <c r="H38" s="62" t="s">
        <v>163</v>
      </c>
      <c r="I38" s="63" t="s">
        <v>63</v>
      </c>
      <c r="J38" s="64"/>
      <c r="K38" s="63" t="s">
        <v>163</v>
      </c>
      <c r="L38" s="63" t="s">
        <v>63</v>
      </c>
      <c r="M38" s="64"/>
      <c r="N38" s="62" t="s">
        <v>163</v>
      </c>
      <c r="O38" s="63" t="s">
        <v>63</v>
      </c>
      <c r="P38" s="64"/>
      <c r="Q38" s="62" t="s">
        <v>163</v>
      </c>
      <c r="R38" s="63" t="s">
        <v>63</v>
      </c>
      <c r="S38" s="64"/>
      <c r="T38" s="62" t="s">
        <v>163</v>
      </c>
      <c r="U38" s="63" t="s">
        <v>63</v>
      </c>
      <c r="V38" s="64"/>
      <c r="W38" s="62" t="s">
        <v>163</v>
      </c>
      <c r="X38" s="63" t="s">
        <v>63</v>
      </c>
      <c r="Y38" s="64"/>
    </row>
    <row r="39" spans="1:25">
      <c r="A39" s="1" t="s">
        <v>59</v>
      </c>
      <c r="B39" s="62" t="s">
        <v>163</v>
      </c>
      <c r="C39" s="63" t="s">
        <v>59</v>
      </c>
      <c r="D39" s="64"/>
      <c r="E39" s="62" t="s">
        <v>163</v>
      </c>
      <c r="F39" s="63" t="s">
        <v>59</v>
      </c>
      <c r="G39" s="63"/>
      <c r="H39" s="62" t="s">
        <v>163</v>
      </c>
      <c r="I39" s="63" t="s">
        <v>59</v>
      </c>
      <c r="J39" s="64"/>
      <c r="K39" s="63" t="s">
        <v>163</v>
      </c>
      <c r="L39" s="63" t="s">
        <v>59</v>
      </c>
      <c r="M39" s="64"/>
      <c r="N39" s="62" t="s">
        <v>163</v>
      </c>
      <c r="O39" s="63" t="s">
        <v>59</v>
      </c>
      <c r="P39" s="64"/>
      <c r="Q39" s="62" t="s">
        <v>163</v>
      </c>
      <c r="R39" s="63" t="s">
        <v>59</v>
      </c>
      <c r="S39" s="64"/>
      <c r="T39" s="62" t="s">
        <v>163</v>
      </c>
      <c r="U39" s="63" t="s">
        <v>59</v>
      </c>
      <c r="V39" s="64"/>
      <c r="W39" s="62" t="s">
        <v>163</v>
      </c>
      <c r="X39" s="63" t="s">
        <v>59</v>
      </c>
      <c r="Y39" s="64"/>
    </row>
    <row r="40" spans="1:25">
      <c r="A40" s="1" t="s">
        <v>64</v>
      </c>
      <c r="B40" s="62" t="s">
        <v>163</v>
      </c>
      <c r="C40" s="63" t="s">
        <v>64</v>
      </c>
      <c r="D40" s="64"/>
      <c r="E40" s="62" t="s">
        <v>163</v>
      </c>
      <c r="F40" s="63" t="s">
        <v>64</v>
      </c>
      <c r="G40" s="63"/>
      <c r="H40" s="62" t="s">
        <v>163</v>
      </c>
      <c r="I40" s="63" t="s">
        <v>64</v>
      </c>
      <c r="J40" s="64"/>
      <c r="K40" s="63" t="s">
        <v>163</v>
      </c>
      <c r="L40" s="63" t="s">
        <v>64</v>
      </c>
      <c r="M40" s="64"/>
      <c r="N40" s="62" t="s">
        <v>163</v>
      </c>
      <c r="O40" s="63" t="s">
        <v>64</v>
      </c>
      <c r="P40" s="64"/>
      <c r="Q40" s="62" t="s">
        <v>163</v>
      </c>
      <c r="R40" s="63" t="s">
        <v>64</v>
      </c>
      <c r="S40" s="64"/>
      <c r="T40" s="62" t="s">
        <v>163</v>
      </c>
      <c r="U40" s="63" t="s">
        <v>64</v>
      </c>
      <c r="V40" s="64"/>
      <c r="W40" s="62" t="s">
        <v>163</v>
      </c>
      <c r="X40" s="63" t="s">
        <v>64</v>
      </c>
      <c r="Y40" s="64"/>
    </row>
    <row r="41" spans="1:25">
      <c r="A41" s="1" t="s">
        <v>60</v>
      </c>
      <c r="B41" s="62" t="s">
        <v>163</v>
      </c>
      <c r="C41" s="63" t="s">
        <v>60</v>
      </c>
      <c r="D41" s="64"/>
      <c r="E41" s="62" t="s">
        <v>163</v>
      </c>
      <c r="F41" s="63" t="s">
        <v>60</v>
      </c>
      <c r="G41" s="63"/>
      <c r="H41" s="62" t="s">
        <v>163</v>
      </c>
      <c r="I41" s="63" t="s">
        <v>60</v>
      </c>
      <c r="J41" s="64"/>
      <c r="K41" s="63" t="s">
        <v>163</v>
      </c>
      <c r="L41" s="63" t="s">
        <v>60</v>
      </c>
      <c r="M41" s="64"/>
      <c r="N41" s="62" t="s">
        <v>163</v>
      </c>
      <c r="O41" s="63" t="s">
        <v>60</v>
      </c>
      <c r="P41" s="64"/>
      <c r="Q41" s="62" t="s">
        <v>163</v>
      </c>
      <c r="R41" s="63" t="s">
        <v>60</v>
      </c>
      <c r="S41" s="64"/>
      <c r="T41" s="62" t="s">
        <v>163</v>
      </c>
      <c r="U41" s="63" t="s">
        <v>60</v>
      </c>
      <c r="V41" s="64"/>
      <c r="W41" s="62" t="s">
        <v>163</v>
      </c>
      <c r="X41" s="63" t="s">
        <v>60</v>
      </c>
      <c r="Y41" s="64"/>
    </row>
    <row r="42" spans="1:25">
      <c r="A42" s="1" t="s">
        <v>57</v>
      </c>
      <c r="B42" s="62" t="s">
        <v>163</v>
      </c>
      <c r="C42" s="63" t="s">
        <v>57</v>
      </c>
      <c r="D42" s="64"/>
      <c r="E42" s="62" t="s">
        <v>163</v>
      </c>
      <c r="F42" s="63" t="s">
        <v>57</v>
      </c>
      <c r="G42" s="63"/>
      <c r="H42" s="62" t="s">
        <v>163</v>
      </c>
      <c r="I42" s="63" t="s">
        <v>57</v>
      </c>
      <c r="J42" s="64"/>
      <c r="K42" s="63" t="s">
        <v>163</v>
      </c>
      <c r="L42" s="63" t="s">
        <v>57</v>
      </c>
      <c r="M42" s="64"/>
      <c r="N42" s="62" t="s">
        <v>163</v>
      </c>
      <c r="O42" s="63" t="s">
        <v>57</v>
      </c>
      <c r="P42" s="64"/>
      <c r="Q42" s="62" t="s">
        <v>163</v>
      </c>
      <c r="R42" s="63" t="s">
        <v>57</v>
      </c>
      <c r="S42" s="64"/>
      <c r="T42" s="62" t="s">
        <v>163</v>
      </c>
      <c r="U42" s="63" t="s">
        <v>57</v>
      </c>
      <c r="V42" s="64"/>
      <c r="W42" s="62" t="s">
        <v>163</v>
      </c>
      <c r="X42" s="63" t="s">
        <v>57</v>
      </c>
      <c r="Y42" s="64"/>
    </row>
    <row r="43" spans="1:25">
      <c r="A43" s="1" t="s">
        <v>61</v>
      </c>
      <c r="B43" s="62" t="s">
        <v>163</v>
      </c>
      <c r="C43" s="63" t="s">
        <v>61</v>
      </c>
      <c r="D43" s="64"/>
      <c r="E43" s="62" t="s">
        <v>163</v>
      </c>
      <c r="F43" s="63" t="s">
        <v>61</v>
      </c>
      <c r="G43" s="63"/>
      <c r="H43" s="62" t="s">
        <v>163</v>
      </c>
      <c r="I43" s="63" t="s">
        <v>61</v>
      </c>
      <c r="J43" s="64"/>
      <c r="K43" s="63" t="s">
        <v>163</v>
      </c>
      <c r="L43" s="63" t="s">
        <v>61</v>
      </c>
      <c r="M43" s="64"/>
      <c r="N43" s="62" t="s">
        <v>163</v>
      </c>
      <c r="O43" s="63" t="s">
        <v>61</v>
      </c>
      <c r="P43" s="64"/>
      <c r="Q43" s="62" t="s">
        <v>163</v>
      </c>
      <c r="R43" s="63" t="s">
        <v>61</v>
      </c>
      <c r="S43" s="64"/>
      <c r="T43" s="62" t="s">
        <v>163</v>
      </c>
      <c r="U43" s="63" t="s">
        <v>61</v>
      </c>
      <c r="V43" s="64"/>
      <c r="W43" s="62" t="s">
        <v>163</v>
      </c>
      <c r="X43" s="63" t="s">
        <v>61</v>
      </c>
      <c r="Y43" s="64"/>
    </row>
    <row r="44" spans="1:25">
      <c r="A44" s="1" t="s">
        <v>16</v>
      </c>
      <c r="B44" s="62" t="s">
        <v>163</v>
      </c>
      <c r="C44" s="63" t="s">
        <v>16</v>
      </c>
      <c r="D44" s="64"/>
      <c r="E44" s="62" t="s">
        <v>163</v>
      </c>
      <c r="F44" s="63" t="s">
        <v>16</v>
      </c>
      <c r="G44" s="63"/>
      <c r="H44" s="62" t="s">
        <v>163</v>
      </c>
      <c r="I44" s="63" t="s">
        <v>16</v>
      </c>
      <c r="J44" s="64"/>
      <c r="K44" s="63" t="s">
        <v>163</v>
      </c>
      <c r="L44" s="63" t="s">
        <v>16</v>
      </c>
      <c r="M44" s="64"/>
      <c r="N44" s="62" t="s">
        <v>163</v>
      </c>
      <c r="O44" s="63" t="s">
        <v>16</v>
      </c>
      <c r="P44" s="64"/>
      <c r="Q44" s="62" t="s">
        <v>163</v>
      </c>
      <c r="R44" s="63" t="s">
        <v>16</v>
      </c>
      <c r="S44" s="64"/>
      <c r="T44" s="62" t="s">
        <v>163</v>
      </c>
      <c r="U44" s="63" t="s">
        <v>16</v>
      </c>
      <c r="V44" s="64"/>
      <c r="W44" s="62" t="s">
        <v>163</v>
      </c>
      <c r="X44" s="63" t="s">
        <v>16</v>
      </c>
      <c r="Y44" s="64"/>
    </row>
    <row r="45" spans="1:25">
      <c r="A45" s="1" t="s">
        <v>29</v>
      </c>
      <c r="B45" s="62" t="s">
        <v>163</v>
      </c>
      <c r="C45" s="63" t="s">
        <v>29</v>
      </c>
      <c r="D45" s="64"/>
      <c r="E45" s="62" t="s">
        <v>163</v>
      </c>
      <c r="F45" s="63" t="s">
        <v>29</v>
      </c>
      <c r="G45" s="63"/>
      <c r="H45" s="62" t="s">
        <v>163</v>
      </c>
      <c r="I45" s="63" t="s">
        <v>29</v>
      </c>
      <c r="J45" s="64"/>
      <c r="K45" s="63" t="s">
        <v>163</v>
      </c>
      <c r="L45" s="63" t="s">
        <v>29</v>
      </c>
      <c r="M45" s="64"/>
      <c r="N45" s="62" t="s">
        <v>163</v>
      </c>
      <c r="O45" s="63" t="s">
        <v>29</v>
      </c>
      <c r="P45" s="64"/>
      <c r="Q45" s="62" t="s">
        <v>163</v>
      </c>
      <c r="R45" s="63" t="s">
        <v>29</v>
      </c>
      <c r="S45" s="64"/>
      <c r="T45" s="62" t="s">
        <v>163</v>
      </c>
      <c r="U45" s="63" t="s">
        <v>29</v>
      </c>
      <c r="V45" s="64"/>
      <c r="W45" s="62" t="s">
        <v>163</v>
      </c>
      <c r="X45" s="63" t="s">
        <v>29</v>
      </c>
      <c r="Y45" s="64"/>
    </row>
    <row r="46" spans="1:25">
      <c r="A46" s="1" t="s">
        <v>42</v>
      </c>
      <c r="B46" s="62" t="s">
        <v>163</v>
      </c>
      <c r="C46" s="63" t="s">
        <v>42</v>
      </c>
      <c r="D46" s="64"/>
      <c r="E46" s="62" t="s">
        <v>163</v>
      </c>
      <c r="F46" s="63" t="s">
        <v>42</v>
      </c>
      <c r="G46" s="63"/>
      <c r="H46" s="62" t="s">
        <v>163</v>
      </c>
      <c r="I46" s="63" t="s">
        <v>42</v>
      </c>
      <c r="J46" s="64"/>
      <c r="K46" s="63" t="s">
        <v>163</v>
      </c>
      <c r="L46" s="63" t="s">
        <v>42</v>
      </c>
      <c r="M46" s="64"/>
      <c r="N46" s="62" t="s">
        <v>163</v>
      </c>
      <c r="O46" s="63" t="s">
        <v>42</v>
      </c>
      <c r="P46" s="64"/>
      <c r="Q46" s="62" t="s">
        <v>163</v>
      </c>
      <c r="R46" s="63" t="s">
        <v>42</v>
      </c>
      <c r="S46" s="64"/>
      <c r="T46" s="62" t="s">
        <v>163</v>
      </c>
      <c r="U46" s="63" t="s">
        <v>42</v>
      </c>
      <c r="V46" s="64"/>
      <c r="W46" s="62" t="s">
        <v>163</v>
      </c>
      <c r="X46" s="63" t="s">
        <v>42</v>
      </c>
      <c r="Y46" s="64"/>
    </row>
    <row r="47" spans="1:25">
      <c r="A47" s="1" t="s">
        <v>55</v>
      </c>
      <c r="B47" s="62" t="s">
        <v>163</v>
      </c>
      <c r="C47" s="63" t="s">
        <v>55</v>
      </c>
      <c r="D47" s="64"/>
      <c r="E47" s="62" t="s">
        <v>163</v>
      </c>
      <c r="F47" s="63" t="s">
        <v>55</v>
      </c>
      <c r="G47" s="63"/>
      <c r="H47" s="62" t="s">
        <v>163</v>
      </c>
      <c r="I47" s="63" t="s">
        <v>55</v>
      </c>
      <c r="J47" s="64"/>
      <c r="K47" s="63" t="s">
        <v>163</v>
      </c>
      <c r="L47" s="63" t="s">
        <v>55</v>
      </c>
      <c r="M47" s="64"/>
      <c r="N47" s="62" t="s">
        <v>163</v>
      </c>
      <c r="O47" s="63" t="s">
        <v>55</v>
      </c>
      <c r="P47" s="64"/>
      <c r="Q47" s="62" t="s">
        <v>163</v>
      </c>
      <c r="R47" s="63" t="s">
        <v>55</v>
      </c>
      <c r="S47" s="64"/>
      <c r="T47" s="62" t="s">
        <v>163</v>
      </c>
      <c r="U47" s="63" t="s">
        <v>55</v>
      </c>
      <c r="V47" s="64"/>
      <c r="W47" s="62" t="s">
        <v>163</v>
      </c>
      <c r="X47" s="63" t="s">
        <v>55</v>
      </c>
      <c r="Y47" s="64"/>
    </row>
    <row r="48" spans="1:25">
      <c r="A48" s="1" t="s">
        <v>10</v>
      </c>
      <c r="B48" s="62" t="s">
        <v>163</v>
      </c>
      <c r="C48" s="63" t="s">
        <v>10</v>
      </c>
      <c r="D48" s="64"/>
      <c r="E48" s="62" t="s">
        <v>163</v>
      </c>
      <c r="F48" s="63" t="s">
        <v>10</v>
      </c>
      <c r="G48" s="63"/>
      <c r="H48" s="62" t="s">
        <v>163</v>
      </c>
      <c r="I48" s="63" t="s">
        <v>10</v>
      </c>
      <c r="J48" s="64"/>
      <c r="K48" s="63" t="s">
        <v>163</v>
      </c>
      <c r="L48" s="63" t="s">
        <v>10</v>
      </c>
      <c r="M48" s="64"/>
      <c r="N48" s="62" t="s">
        <v>163</v>
      </c>
      <c r="O48" s="63" t="s">
        <v>10</v>
      </c>
      <c r="P48" s="64"/>
      <c r="Q48" s="62" t="s">
        <v>163</v>
      </c>
      <c r="R48" s="63" t="s">
        <v>10</v>
      </c>
      <c r="S48" s="64"/>
      <c r="T48" s="62" t="s">
        <v>163</v>
      </c>
      <c r="U48" s="63" t="s">
        <v>10</v>
      </c>
      <c r="V48" s="64"/>
      <c r="W48" s="62" t="s">
        <v>163</v>
      </c>
      <c r="X48" s="63" t="s">
        <v>10</v>
      </c>
      <c r="Y48" s="64"/>
    </row>
    <row r="49" spans="1:25">
      <c r="A49" s="1" t="s">
        <v>22</v>
      </c>
      <c r="B49" s="62" t="s">
        <v>163</v>
      </c>
      <c r="C49" s="63" t="s">
        <v>22</v>
      </c>
      <c r="D49" s="64"/>
      <c r="E49" s="62" t="s">
        <v>163</v>
      </c>
      <c r="F49" s="63" t="s">
        <v>22</v>
      </c>
      <c r="G49" s="63"/>
      <c r="H49" s="62" t="s">
        <v>163</v>
      </c>
      <c r="I49" s="63" t="s">
        <v>22</v>
      </c>
      <c r="J49" s="64"/>
      <c r="K49" s="63" t="s">
        <v>163</v>
      </c>
      <c r="L49" s="63" t="s">
        <v>22</v>
      </c>
      <c r="M49" s="64"/>
      <c r="N49" s="62" t="s">
        <v>163</v>
      </c>
      <c r="O49" s="63" t="s">
        <v>22</v>
      </c>
      <c r="P49" s="64"/>
      <c r="Q49" s="62" t="s">
        <v>163</v>
      </c>
      <c r="R49" s="63" t="s">
        <v>22</v>
      </c>
      <c r="S49" s="64"/>
      <c r="T49" s="62" t="s">
        <v>163</v>
      </c>
      <c r="U49" s="63" t="s">
        <v>22</v>
      </c>
      <c r="V49" s="64"/>
      <c r="W49" s="62" t="s">
        <v>163</v>
      </c>
      <c r="X49" s="63" t="s">
        <v>22</v>
      </c>
      <c r="Y49" s="64"/>
    </row>
    <row r="50" spans="1:25">
      <c r="A50" s="1" t="s">
        <v>35</v>
      </c>
      <c r="B50" s="62" t="s">
        <v>163</v>
      </c>
      <c r="C50" s="63" t="s">
        <v>35</v>
      </c>
      <c r="D50" s="64"/>
      <c r="E50" s="62" t="s">
        <v>163</v>
      </c>
      <c r="F50" s="63" t="s">
        <v>35</v>
      </c>
      <c r="G50" s="63"/>
      <c r="H50" s="62" t="s">
        <v>163</v>
      </c>
      <c r="I50" s="63" t="s">
        <v>35</v>
      </c>
      <c r="J50" s="64"/>
      <c r="K50" s="63" t="s">
        <v>163</v>
      </c>
      <c r="L50" s="63" t="s">
        <v>35</v>
      </c>
      <c r="M50" s="64"/>
      <c r="N50" s="62" t="s">
        <v>163</v>
      </c>
      <c r="O50" s="63" t="s">
        <v>35</v>
      </c>
      <c r="P50" s="64"/>
      <c r="Q50" s="62" t="s">
        <v>163</v>
      </c>
      <c r="R50" s="63" t="s">
        <v>35</v>
      </c>
      <c r="S50" s="64"/>
      <c r="T50" s="62" t="s">
        <v>163</v>
      </c>
      <c r="U50" s="63" t="s">
        <v>35</v>
      </c>
      <c r="V50" s="64"/>
      <c r="W50" s="62" t="s">
        <v>163</v>
      </c>
      <c r="X50" s="63" t="s">
        <v>35</v>
      </c>
      <c r="Y50" s="64"/>
    </row>
    <row r="51" spans="1:25">
      <c r="A51" s="1" t="s">
        <v>48</v>
      </c>
      <c r="B51" s="62" t="s">
        <v>163</v>
      </c>
      <c r="C51" s="63" t="s">
        <v>48</v>
      </c>
      <c r="D51" s="64"/>
      <c r="E51" s="62" t="s">
        <v>163</v>
      </c>
      <c r="F51" s="63" t="s">
        <v>48</v>
      </c>
      <c r="G51" s="63"/>
      <c r="H51" s="62" t="s">
        <v>163</v>
      </c>
      <c r="I51" s="63" t="s">
        <v>48</v>
      </c>
      <c r="J51" s="64"/>
      <c r="K51" s="63" t="s">
        <v>163</v>
      </c>
      <c r="L51" s="63" t="s">
        <v>48</v>
      </c>
      <c r="M51" s="64"/>
      <c r="N51" s="62" t="s">
        <v>163</v>
      </c>
      <c r="O51" s="63" t="s">
        <v>48</v>
      </c>
      <c r="P51" s="64"/>
      <c r="Q51" s="62" t="s">
        <v>163</v>
      </c>
      <c r="R51" s="63" t="s">
        <v>48</v>
      </c>
      <c r="S51" s="64"/>
      <c r="T51" s="62" t="s">
        <v>163</v>
      </c>
      <c r="U51" s="63" t="s">
        <v>48</v>
      </c>
      <c r="V51" s="64"/>
      <c r="W51" s="62" t="s">
        <v>163</v>
      </c>
      <c r="X51" s="63" t="s">
        <v>48</v>
      </c>
      <c r="Y51" s="64"/>
    </row>
    <row r="52" spans="1:25">
      <c r="A52" s="1" t="s">
        <v>17</v>
      </c>
      <c r="B52" s="62" t="s">
        <v>163</v>
      </c>
      <c r="C52" s="63" t="s">
        <v>17</v>
      </c>
      <c r="D52" s="64"/>
      <c r="E52" s="62" t="s">
        <v>163</v>
      </c>
      <c r="F52" s="63" t="s">
        <v>17</v>
      </c>
      <c r="G52" s="63"/>
      <c r="H52" s="62" t="s">
        <v>163</v>
      </c>
      <c r="I52" s="63" t="s">
        <v>17</v>
      </c>
      <c r="J52" s="64"/>
      <c r="K52" s="63" t="s">
        <v>163</v>
      </c>
      <c r="L52" s="63" t="s">
        <v>17</v>
      </c>
      <c r="M52" s="64"/>
      <c r="N52" s="62" t="s">
        <v>163</v>
      </c>
      <c r="O52" s="63" t="s">
        <v>17</v>
      </c>
      <c r="P52" s="64"/>
      <c r="Q52" s="62" t="s">
        <v>163</v>
      </c>
      <c r="R52" s="63" t="s">
        <v>17</v>
      </c>
      <c r="S52" s="64"/>
      <c r="T52" s="62" t="s">
        <v>163</v>
      </c>
      <c r="U52" s="63" t="s">
        <v>17</v>
      </c>
      <c r="V52" s="64"/>
      <c r="W52" s="62" t="s">
        <v>163</v>
      </c>
      <c r="X52" s="63" t="s">
        <v>17</v>
      </c>
      <c r="Y52" s="64"/>
    </row>
    <row r="53" spans="1:25">
      <c r="A53" s="1" t="s">
        <v>30</v>
      </c>
      <c r="B53" s="62" t="s">
        <v>163</v>
      </c>
      <c r="C53" s="63" t="s">
        <v>30</v>
      </c>
      <c r="D53" s="64"/>
      <c r="E53" s="62" t="s">
        <v>163</v>
      </c>
      <c r="F53" s="63" t="s">
        <v>30</v>
      </c>
      <c r="G53" s="63"/>
      <c r="H53" s="62" t="s">
        <v>163</v>
      </c>
      <c r="I53" s="63" t="s">
        <v>30</v>
      </c>
      <c r="J53" s="64"/>
      <c r="K53" s="63" t="s">
        <v>163</v>
      </c>
      <c r="L53" s="63" t="s">
        <v>30</v>
      </c>
      <c r="M53" s="64"/>
      <c r="N53" s="62" t="s">
        <v>163</v>
      </c>
      <c r="O53" s="63" t="s">
        <v>30</v>
      </c>
      <c r="P53" s="64"/>
      <c r="Q53" s="62" t="s">
        <v>163</v>
      </c>
      <c r="R53" s="63" t="s">
        <v>30</v>
      </c>
      <c r="S53" s="64"/>
      <c r="T53" s="62" t="s">
        <v>163</v>
      </c>
      <c r="U53" s="63" t="s">
        <v>30</v>
      </c>
      <c r="V53" s="64"/>
      <c r="W53" s="62" t="s">
        <v>163</v>
      </c>
      <c r="X53" s="63" t="s">
        <v>30</v>
      </c>
      <c r="Y53" s="64"/>
    </row>
    <row r="54" spans="1:25">
      <c r="A54" s="1" t="s">
        <v>43</v>
      </c>
      <c r="B54" s="62" t="s">
        <v>163</v>
      </c>
      <c r="C54" s="63" t="s">
        <v>43</v>
      </c>
      <c r="D54" s="64"/>
      <c r="E54" s="62" t="s">
        <v>163</v>
      </c>
      <c r="F54" s="63" t="s">
        <v>43</v>
      </c>
      <c r="G54" s="63"/>
      <c r="H54" s="62" t="s">
        <v>163</v>
      </c>
      <c r="I54" s="63" t="s">
        <v>43</v>
      </c>
      <c r="J54" s="64"/>
      <c r="K54" s="63" t="s">
        <v>163</v>
      </c>
      <c r="L54" s="63" t="s">
        <v>43</v>
      </c>
      <c r="M54" s="64"/>
      <c r="N54" s="62" t="s">
        <v>163</v>
      </c>
      <c r="O54" s="63" t="s">
        <v>43</v>
      </c>
      <c r="P54" s="64"/>
      <c r="Q54" s="62" t="s">
        <v>163</v>
      </c>
      <c r="R54" s="63" t="s">
        <v>43</v>
      </c>
      <c r="S54" s="64"/>
      <c r="T54" s="62" t="s">
        <v>163</v>
      </c>
      <c r="U54" s="63" t="s">
        <v>43</v>
      </c>
      <c r="V54" s="64"/>
      <c r="W54" s="62" t="s">
        <v>163</v>
      </c>
      <c r="X54" s="63" t="s">
        <v>43</v>
      </c>
      <c r="Y54" s="64"/>
    </row>
    <row r="55" spans="1:25">
      <c r="A55" s="1" t="s">
        <v>56</v>
      </c>
      <c r="B55" s="62" t="s">
        <v>163</v>
      </c>
      <c r="C55" s="63" t="s">
        <v>56</v>
      </c>
      <c r="D55" s="64"/>
      <c r="E55" s="62" t="s">
        <v>163</v>
      </c>
      <c r="F55" s="63" t="s">
        <v>56</v>
      </c>
      <c r="G55" s="63"/>
      <c r="H55" s="62" t="s">
        <v>163</v>
      </c>
      <c r="I55" s="63" t="s">
        <v>56</v>
      </c>
      <c r="J55" s="64"/>
      <c r="K55" s="63" t="s">
        <v>163</v>
      </c>
      <c r="L55" s="63" t="s">
        <v>56</v>
      </c>
      <c r="M55" s="64"/>
      <c r="N55" s="62" t="s">
        <v>163</v>
      </c>
      <c r="O55" s="63" t="s">
        <v>56</v>
      </c>
      <c r="P55" s="64"/>
      <c r="Q55" s="62" t="s">
        <v>163</v>
      </c>
      <c r="R55" s="63" t="s">
        <v>56</v>
      </c>
      <c r="S55" s="64"/>
      <c r="T55" s="62" t="s">
        <v>163</v>
      </c>
      <c r="U55" s="63" t="s">
        <v>56</v>
      </c>
      <c r="V55" s="64"/>
      <c r="W55" s="62" t="s">
        <v>163</v>
      </c>
      <c r="X55" s="63" t="s">
        <v>56</v>
      </c>
      <c r="Y55" s="64"/>
    </row>
    <row r="56" spans="1:25">
      <c r="A56" s="1" t="s">
        <v>11</v>
      </c>
      <c r="B56" s="62" t="s">
        <v>163</v>
      </c>
      <c r="C56" s="63" t="s">
        <v>11</v>
      </c>
      <c r="D56" s="64"/>
      <c r="E56" s="62" t="s">
        <v>163</v>
      </c>
      <c r="F56" s="63" t="s">
        <v>11</v>
      </c>
      <c r="G56" s="63"/>
      <c r="H56" s="62" t="s">
        <v>163</v>
      </c>
      <c r="I56" s="63" t="s">
        <v>11</v>
      </c>
      <c r="J56" s="64"/>
      <c r="K56" s="63" t="s">
        <v>163</v>
      </c>
      <c r="L56" s="63" t="s">
        <v>11</v>
      </c>
      <c r="M56" s="64"/>
      <c r="N56" s="62" t="s">
        <v>163</v>
      </c>
      <c r="O56" s="63" t="s">
        <v>11</v>
      </c>
      <c r="P56" s="64"/>
      <c r="Q56" s="62" t="s">
        <v>163</v>
      </c>
      <c r="R56" s="63" t="s">
        <v>11</v>
      </c>
      <c r="S56" s="64"/>
      <c r="T56" s="62" t="s">
        <v>163</v>
      </c>
      <c r="U56" s="63" t="s">
        <v>11</v>
      </c>
      <c r="V56" s="64"/>
      <c r="W56" s="62" t="s">
        <v>163</v>
      </c>
      <c r="X56" s="63" t="s">
        <v>11</v>
      </c>
      <c r="Y56" s="64"/>
    </row>
    <row r="57" spans="1:25">
      <c r="A57" s="1" t="s">
        <v>23</v>
      </c>
      <c r="B57" s="62" t="s">
        <v>163</v>
      </c>
      <c r="C57" s="63" t="s">
        <v>23</v>
      </c>
      <c r="D57" s="64"/>
      <c r="E57" s="62" t="s">
        <v>163</v>
      </c>
      <c r="F57" s="63" t="s">
        <v>23</v>
      </c>
      <c r="G57" s="63"/>
      <c r="H57" s="62" t="s">
        <v>163</v>
      </c>
      <c r="I57" s="63" t="s">
        <v>23</v>
      </c>
      <c r="J57" s="64"/>
      <c r="K57" s="63" t="s">
        <v>163</v>
      </c>
      <c r="L57" s="63" t="s">
        <v>23</v>
      </c>
      <c r="M57" s="64"/>
      <c r="N57" s="62" t="s">
        <v>163</v>
      </c>
      <c r="O57" s="63" t="s">
        <v>23</v>
      </c>
      <c r="P57" s="64"/>
      <c r="Q57" s="62" t="s">
        <v>163</v>
      </c>
      <c r="R57" s="63" t="s">
        <v>23</v>
      </c>
      <c r="S57" s="64"/>
      <c r="T57" s="62" t="s">
        <v>163</v>
      </c>
      <c r="U57" s="63" t="s">
        <v>23</v>
      </c>
      <c r="V57" s="64"/>
      <c r="W57" s="62" t="s">
        <v>163</v>
      </c>
      <c r="X57" s="63" t="s">
        <v>23</v>
      </c>
      <c r="Y57" s="64"/>
    </row>
    <row r="58" spans="1:25">
      <c r="A58" s="1" t="s">
        <v>36</v>
      </c>
      <c r="B58" s="62" t="s">
        <v>163</v>
      </c>
      <c r="C58" s="63" t="s">
        <v>36</v>
      </c>
      <c r="D58" s="64"/>
      <c r="E58" s="62" t="s">
        <v>163</v>
      </c>
      <c r="F58" s="63" t="s">
        <v>36</v>
      </c>
      <c r="G58" s="63"/>
      <c r="H58" s="62" t="s">
        <v>163</v>
      </c>
      <c r="I58" s="63" t="s">
        <v>36</v>
      </c>
      <c r="J58" s="64"/>
      <c r="K58" s="63" t="s">
        <v>163</v>
      </c>
      <c r="L58" s="63" t="s">
        <v>36</v>
      </c>
      <c r="M58" s="64"/>
      <c r="N58" s="62" t="s">
        <v>163</v>
      </c>
      <c r="O58" s="63" t="s">
        <v>36</v>
      </c>
      <c r="P58" s="64"/>
      <c r="Q58" s="62" t="s">
        <v>163</v>
      </c>
      <c r="R58" s="63" t="s">
        <v>36</v>
      </c>
      <c r="S58" s="64"/>
      <c r="T58" s="62" t="s">
        <v>163</v>
      </c>
      <c r="U58" s="63" t="s">
        <v>36</v>
      </c>
      <c r="V58" s="64"/>
      <c r="W58" s="62" t="s">
        <v>163</v>
      </c>
      <c r="X58" s="63" t="s">
        <v>36</v>
      </c>
      <c r="Y58" s="64"/>
    </row>
    <row r="59" spans="1:25">
      <c r="A59" s="1" t="s">
        <v>49</v>
      </c>
      <c r="B59" s="62" t="s">
        <v>163</v>
      </c>
      <c r="C59" s="63" t="s">
        <v>49</v>
      </c>
      <c r="D59" s="64"/>
      <c r="E59" s="62" t="s">
        <v>163</v>
      </c>
      <c r="F59" s="63" t="s">
        <v>49</v>
      </c>
      <c r="G59" s="63"/>
      <c r="H59" s="62" t="s">
        <v>163</v>
      </c>
      <c r="I59" s="63" t="s">
        <v>49</v>
      </c>
      <c r="J59" s="64"/>
      <c r="K59" s="63" t="s">
        <v>163</v>
      </c>
      <c r="L59" s="63" t="s">
        <v>49</v>
      </c>
      <c r="M59" s="64"/>
      <c r="N59" s="62" t="s">
        <v>163</v>
      </c>
      <c r="O59" s="63" t="s">
        <v>49</v>
      </c>
      <c r="P59" s="64"/>
      <c r="Q59" s="62" t="s">
        <v>163</v>
      </c>
      <c r="R59" s="63" t="s">
        <v>49</v>
      </c>
      <c r="S59" s="64"/>
      <c r="T59" s="62" t="s">
        <v>163</v>
      </c>
      <c r="U59" s="63" t="s">
        <v>49</v>
      </c>
      <c r="V59" s="64"/>
      <c r="W59" s="62" t="s">
        <v>163</v>
      </c>
      <c r="X59" s="63" t="s">
        <v>49</v>
      </c>
      <c r="Y59" s="64"/>
    </row>
    <row r="60" spans="1:25">
      <c r="A60" s="1" t="s">
        <v>12</v>
      </c>
      <c r="B60" s="62" t="s">
        <v>163</v>
      </c>
      <c r="C60" s="63" t="s">
        <v>12</v>
      </c>
      <c r="D60" s="64"/>
      <c r="E60" s="62" t="s">
        <v>163</v>
      </c>
      <c r="F60" s="63" t="s">
        <v>12</v>
      </c>
      <c r="G60" s="63"/>
      <c r="H60" s="62" t="s">
        <v>163</v>
      </c>
      <c r="I60" s="63" t="s">
        <v>12</v>
      </c>
      <c r="J60" s="64"/>
      <c r="K60" s="63" t="s">
        <v>163</v>
      </c>
      <c r="L60" s="63" t="s">
        <v>12</v>
      </c>
      <c r="M60" s="64"/>
      <c r="N60" s="62" t="s">
        <v>163</v>
      </c>
      <c r="O60" s="63" t="s">
        <v>12</v>
      </c>
      <c r="P60" s="64"/>
      <c r="Q60" s="62" t="s">
        <v>163</v>
      </c>
      <c r="R60" s="63" t="s">
        <v>12</v>
      </c>
      <c r="S60" s="64"/>
      <c r="T60" s="62" t="s">
        <v>163</v>
      </c>
      <c r="U60" s="63" t="s">
        <v>12</v>
      </c>
      <c r="V60" s="64"/>
      <c r="W60" s="62" t="s">
        <v>163</v>
      </c>
      <c r="X60" s="63" t="s">
        <v>12</v>
      </c>
      <c r="Y60" s="64"/>
    </row>
    <row r="61" spans="1:25">
      <c r="A61" s="1" t="s">
        <v>24</v>
      </c>
      <c r="B61" s="62" t="s">
        <v>163</v>
      </c>
      <c r="C61" s="63" t="s">
        <v>24</v>
      </c>
      <c r="D61" s="64"/>
      <c r="E61" s="62" t="s">
        <v>163</v>
      </c>
      <c r="F61" s="63" t="s">
        <v>24</v>
      </c>
      <c r="G61" s="63"/>
      <c r="H61" s="62" t="s">
        <v>163</v>
      </c>
      <c r="I61" s="63" t="s">
        <v>24</v>
      </c>
      <c r="J61" s="64"/>
      <c r="K61" s="63" t="s">
        <v>163</v>
      </c>
      <c r="L61" s="63" t="s">
        <v>24</v>
      </c>
      <c r="M61" s="64"/>
      <c r="N61" s="62" t="s">
        <v>163</v>
      </c>
      <c r="O61" s="63" t="s">
        <v>24</v>
      </c>
      <c r="P61" s="64"/>
      <c r="Q61" s="62" t="s">
        <v>163</v>
      </c>
      <c r="R61" s="63" t="s">
        <v>24</v>
      </c>
      <c r="S61" s="64"/>
      <c r="T61" s="62" t="s">
        <v>163</v>
      </c>
      <c r="U61" s="63" t="s">
        <v>24</v>
      </c>
      <c r="V61" s="64"/>
      <c r="W61" s="62" t="s">
        <v>163</v>
      </c>
      <c r="X61" s="63" t="s">
        <v>24</v>
      </c>
      <c r="Y61" s="64"/>
    </row>
    <row r="62" spans="1:25">
      <c r="A62" s="1" t="s">
        <v>37</v>
      </c>
      <c r="B62" s="62" t="s">
        <v>163</v>
      </c>
      <c r="C62" s="63" t="s">
        <v>37</v>
      </c>
      <c r="D62" s="64"/>
      <c r="E62" s="62" t="s">
        <v>163</v>
      </c>
      <c r="F62" s="63" t="s">
        <v>37</v>
      </c>
      <c r="G62" s="63"/>
      <c r="H62" s="62" t="s">
        <v>163</v>
      </c>
      <c r="I62" s="63" t="s">
        <v>37</v>
      </c>
      <c r="J62" s="64"/>
      <c r="K62" s="63" t="s">
        <v>163</v>
      </c>
      <c r="L62" s="63" t="s">
        <v>37</v>
      </c>
      <c r="M62" s="64"/>
      <c r="N62" s="62" t="s">
        <v>163</v>
      </c>
      <c r="O62" s="63" t="s">
        <v>37</v>
      </c>
      <c r="P62" s="64"/>
      <c r="Q62" s="62" t="s">
        <v>163</v>
      </c>
      <c r="R62" s="63" t="s">
        <v>37</v>
      </c>
      <c r="S62" s="64"/>
      <c r="T62" s="62" t="s">
        <v>163</v>
      </c>
      <c r="U62" s="63" t="s">
        <v>37</v>
      </c>
      <c r="V62" s="64"/>
      <c r="W62" s="62" t="s">
        <v>163</v>
      </c>
      <c r="X62" s="63" t="s">
        <v>37</v>
      </c>
      <c r="Y62" s="64"/>
    </row>
    <row r="63" spans="1:25">
      <c r="A63" s="1" t="s">
        <v>50</v>
      </c>
      <c r="B63" s="62" t="s">
        <v>163</v>
      </c>
      <c r="C63" s="63" t="s">
        <v>50</v>
      </c>
      <c r="D63" s="64"/>
      <c r="E63" s="62" t="s">
        <v>163</v>
      </c>
      <c r="F63" s="63" t="s">
        <v>50</v>
      </c>
      <c r="G63" s="63"/>
      <c r="H63" s="62" t="s">
        <v>163</v>
      </c>
      <c r="I63" s="63" t="s">
        <v>50</v>
      </c>
      <c r="J63" s="64"/>
      <c r="K63" s="63" t="s">
        <v>163</v>
      </c>
      <c r="L63" s="63" t="s">
        <v>50</v>
      </c>
      <c r="M63" s="64"/>
      <c r="N63" s="62" t="s">
        <v>163</v>
      </c>
      <c r="O63" s="63" t="s">
        <v>50</v>
      </c>
      <c r="P63" s="64"/>
      <c r="Q63" s="62" t="s">
        <v>163</v>
      </c>
      <c r="R63" s="63" t="s">
        <v>50</v>
      </c>
      <c r="S63" s="64"/>
      <c r="T63" s="62" t="s">
        <v>163</v>
      </c>
      <c r="U63" s="63" t="s">
        <v>50</v>
      </c>
      <c r="V63" s="64"/>
      <c r="W63" s="62" t="s">
        <v>163</v>
      </c>
      <c r="X63" s="63" t="s">
        <v>50</v>
      </c>
      <c r="Y63" s="64"/>
    </row>
    <row r="64" spans="1:25">
      <c r="A64" s="56" t="s">
        <v>99</v>
      </c>
      <c r="B64" s="65" t="s">
        <v>351</v>
      </c>
      <c r="C64" s="66" t="s">
        <v>99</v>
      </c>
      <c r="D64" s="67" t="s">
        <v>232</v>
      </c>
      <c r="E64" s="65" t="s">
        <v>415</v>
      </c>
      <c r="F64" s="66" t="s">
        <v>99</v>
      </c>
      <c r="G64" s="66" t="s">
        <v>233</v>
      </c>
      <c r="H64" s="65" t="s">
        <v>479</v>
      </c>
      <c r="I64" s="63" t="s">
        <v>99</v>
      </c>
      <c r="J64" s="64" t="s">
        <v>234</v>
      </c>
      <c r="K64" s="63" t="s">
        <v>543</v>
      </c>
      <c r="L64" s="63" t="s">
        <v>99</v>
      </c>
      <c r="M64" s="64" t="s">
        <v>235</v>
      </c>
      <c r="N64" s="62" t="s">
        <v>607</v>
      </c>
      <c r="O64" s="63" t="s">
        <v>99</v>
      </c>
      <c r="P64" s="64" t="s">
        <v>236</v>
      </c>
      <c r="Q64" s="62" t="s">
        <v>671</v>
      </c>
      <c r="R64" s="63" t="s">
        <v>99</v>
      </c>
      <c r="S64" s="64" t="s">
        <v>237</v>
      </c>
      <c r="T64" s="62" t="s">
        <v>735</v>
      </c>
      <c r="U64" s="63" t="s">
        <v>99</v>
      </c>
      <c r="V64" s="64" t="s">
        <v>170</v>
      </c>
      <c r="W64" s="62" t="s">
        <v>799</v>
      </c>
      <c r="X64" s="63" t="s">
        <v>99</v>
      </c>
      <c r="Y64" s="64" t="s">
        <v>238</v>
      </c>
    </row>
    <row r="65" spans="1:25">
      <c r="A65" s="56" t="s">
        <v>95</v>
      </c>
      <c r="B65" s="65" t="s">
        <v>352</v>
      </c>
      <c r="C65" s="66" t="s">
        <v>95</v>
      </c>
      <c r="D65" s="67" t="s">
        <v>232</v>
      </c>
      <c r="E65" s="65" t="s">
        <v>416</v>
      </c>
      <c r="F65" s="66" t="s">
        <v>95</v>
      </c>
      <c r="G65" s="66" t="s">
        <v>233</v>
      </c>
      <c r="H65" s="65" t="s">
        <v>480</v>
      </c>
      <c r="I65" s="63" t="s">
        <v>95</v>
      </c>
      <c r="J65" s="64" t="s">
        <v>234</v>
      </c>
      <c r="K65" s="63" t="s">
        <v>544</v>
      </c>
      <c r="L65" s="63" t="s">
        <v>95</v>
      </c>
      <c r="M65" s="64" t="s">
        <v>235</v>
      </c>
      <c r="N65" s="62" t="s">
        <v>608</v>
      </c>
      <c r="O65" s="63" t="s">
        <v>95</v>
      </c>
      <c r="P65" s="64" t="s">
        <v>236</v>
      </c>
      <c r="Q65" s="62" t="s">
        <v>672</v>
      </c>
      <c r="R65" s="63" t="s">
        <v>95</v>
      </c>
      <c r="S65" s="64" t="s">
        <v>237</v>
      </c>
      <c r="T65" s="62" t="s">
        <v>736</v>
      </c>
      <c r="U65" s="63" t="s">
        <v>95</v>
      </c>
      <c r="V65" s="64" t="s">
        <v>170</v>
      </c>
      <c r="W65" s="62" t="s">
        <v>800</v>
      </c>
      <c r="X65" s="63" t="s">
        <v>95</v>
      </c>
      <c r="Y65" s="64" t="s">
        <v>238</v>
      </c>
    </row>
    <row r="66" spans="1:25">
      <c r="A66" s="56" t="s">
        <v>91</v>
      </c>
      <c r="B66" s="65" t="s">
        <v>353</v>
      </c>
      <c r="C66" s="66" t="s">
        <v>91</v>
      </c>
      <c r="D66" s="67" t="s">
        <v>232</v>
      </c>
      <c r="E66" s="65" t="s">
        <v>417</v>
      </c>
      <c r="F66" s="66" t="s">
        <v>91</v>
      </c>
      <c r="G66" s="66" t="s">
        <v>233</v>
      </c>
      <c r="H66" s="65" t="s">
        <v>481</v>
      </c>
      <c r="I66" s="63" t="s">
        <v>91</v>
      </c>
      <c r="J66" s="64" t="s">
        <v>234</v>
      </c>
      <c r="K66" s="63" t="s">
        <v>545</v>
      </c>
      <c r="L66" s="63" t="s">
        <v>91</v>
      </c>
      <c r="M66" s="64" t="s">
        <v>235</v>
      </c>
      <c r="N66" s="62" t="s">
        <v>609</v>
      </c>
      <c r="O66" s="63" t="s">
        <v>91</v>
      </c>
      <c r="P66" s="64" t="s">
        <v>236</v>
      </c>
      <c r="Q66" s="62" t="s">
        <v>673</v>
      </c>
      <c r="R66" s="63" t="s">
        <v>91</v>
      </c>
      <c r="S66" s="64" t="s">
        <v>237</v>
      </c>
      <c r="T66" s="62" t="s">
        <v>737</v>
      </c>
      <c r="U66" s="63" t="s">
        <v>91</v>
      </c>
      <c r="V66" s="64" t="s">
        <v>170</v>
      </c>
      <c r="W66" s="62" t="s">
        <v>801</v>
      </c>
      <c r="X66" s="63" t="s">
        <v>91</v>
      </c>
      <c r="Y66" s="64" t="s">
        <v>238</v>
      </c>
    </row>
    <row r="67" spans="1:25">
      <c r="A67" s="56" t="s">
        <v>87</v>
      </c>
      <c r="B67" s="65" t="s">
        <v>354</v>
      </c>
      <c r="C67" s="66" t="s">
        <v>87</v>
      </c>
      <c r="D67" s="67" t="s">
        <v>232</v>
      </c>
      <c r="E67" s="65" t="s">
        <v>418</v>
      </c>
      <c r="F67" s="66" t="s">
        <v>87</v>
      </c>
      <c r="G67" s="66" t="s">
        <v>233</v>
      </c>
      <c r="H67" s="65" t="s">
        <v>482</v>
      </c>
      <c r="I67" s="63" t="s">
        <v>87</v>
      </c>
      <c r="J67" s="64" t="s">
        <v>234</v>
      </c>
      <c r="K67" s="63" t="s">
        <v>546</v>
      </c>
      <c r="L67" s="63" t="s">
        <v>87</v>
      </c>
      <c r="M67" s="64" t="s">
        <v>235</v>
      </c>
      <c r="N67" s="62" t="s">
        <v>610</v>
      </c>
      <c r="O67" s="63" t="s">
        <v>87</v>
      </c>
      <c r="P67" s="64" t="s">
        <v>236</v>
      </c>
      <c r="Q67" s="62" t="s">
        <v>674</v>
      </c>
      <c r="R67" s="63" t="s">
        <v>87</v>
      </c>
      <c r="S67" s="64" t="s">
        <v>237</v>
      </c>
      <c r="T67" s="62" t="s">
        <v>738</v>
      </c>
      <c r="U67" s="63" t="s">
        <v>87</v>
      </c>
      <c r="V67" s="64" t="s">
        <v>170</v>
      </c>
      <c r="W67" s="62" t="s">
        <v>802</v>
      </c>
      <c r="X67" s="63" t="s">
        <v>87</v>
      </c>
      <c r="Y67" s="64" t="s">
        <v>238</v>
      </c>
    </row>
    <row r="68" spans="1:25">
      <c r="A68" s="56" t="s">
        <v>101</v>
      </c>
      <c r="B68" s="65" t="s">
        <v>355</v>
      </c>
      <c r="C68" s="66" t="s">
        <v>101</v>
      </c>
      <c r="D68" s="67" t="s">
        <v>232</v>
      </c>
      <c r="E68" s="65" t="s">
        <v>419</v>
      </c>
      <c r="F68" s="66" t="s">
        <v>101</v>
      </c>
      <c r="G68" s="66" t="s">
        <v>233</v>
      </c>
      <c r="H68" s="65" t="s">
        <v>483</v>
      </c>
      <c r="I68" s="63" t="s">
        <v>101</v>
      </c>
      <c r="J68" s="64" t="s">
        <v>234</v>
      </c>
      <c r="K68" s="63" t="s">
        <v>547</v>
      </c>
      <c r="L68" s="63" t="s">
        <v>101</v>
      </c>
      <c r="M68" s="64" t="s">
        <v>235</v>
      </c>
      <c r="N68" s="62" t="s">
        <v>611</v>
      </c>
      <c r="O68" s="63" t="s">
        <v>101</v>
      </c>
      <c r="P68" s="64" t="s">
        <v>236</v>
      </c>
      <c r="Q68" s="62" t="s">
        <v>675</v>
      </c>
      <c r="R68" s="63" t="s">
        <v>101</v>
      </c>
      <c r="S68" s="64" t="s">
        <v>237</v>
      </c>
      <c r="T68" s="62" t="s">
        <v>739</v>
      </c>
      <c r="U68" s="63" t="s">
        <v>101</v>
      </c>
      <c r="V68" s="64" t="s">
        <v>170</v>
      </c>
      <c r="W68" s="62" t="s">
        <v>803</v>
      </c>
      <c r="X68" s="63" t="s">
        <v>101</v>
      </c>
      <c r="Y68" s="64" t="s">
        <v>238</v>
      </c>
    </row>
    <row r="69" spans="1:25">
      <c r="A69" s="56" t="s">
        <v>97</v>
      </c>
      <c r="B69" s="65" t="s">
        <v>356</v>
      </c>
      <c r="C69" s="66" t="s">
        <v>97</v>
      </c>
      <c r="D69" s="67" t="s">
        <v>232</v>
      </c>
      <c r="E69" s="65" t="s">
        <v>420</v>
      </c>
      <c r="F69" s="66" t="s">
        <v>97</v>
      </c>
      <c r="G69" s="66" t="s">
        <v>233</v>
      </c>
      <c r="H69" s="65" t="s">
        <v>484</v>
      </c>
      <c r="I69" s="63" t="s">
        <v>97</v>
      </c>
      <c r="J69" s="64" t="s">
        <v>234</v>
      </c>
      <c r="K69" s="63" t="s">
        <v>548</v>
      </c>
      <c r="L69" s="63" t="s">
        <v>97</v>
      </c>
      <c r="M69" s="64" t="s">
        <v>235</v>
      </c>
      <c r="N69" s="62" t="s">
        <v>612</v>
      </c>
      <c r="O69" s="63" t="s">
        <v>97</v>
      </c>
      <c r="P69" s="64" t="s">
        <v>236</v>
      </c>
      <c r="Q69" s="62" t="s">
        <v>676</v>
      </c>
      <c r="R69" s="63" t="s">
        <v>97</v>
      </c>
      <c r="S69" s="64" t="s">
        <v>237</v>
      </c>
      <c r="T69" s="62" t="s">
        <v>740</v>
      </c>
      <c r="U69" s="63" t="s">
        <v>97</v>
      </c>
      <c r="V69" s="64" t="s">
        <v>170</v>
      </c>
      <c r="W69" s="62" t="s">
        <v>804</v>
      </c>
      <c r="X69" s="63" t="s">
        <v>97</v>
      </c>
      <c r="Y69" s="64" t="s">
        <v>238</v>
      </c>
    </row>
    <row r="70" spans="1:25">
      <c r="A70" s="56" t="s">
        <v>93</v>
      </c>
      <c r="B70" s="65" t="s">
        <v>357</v>
      </c>
      <c r="C70" s="66" t="s">
        <v>93</v>
      </c>
      <c r="D70" s="67" t="s">
        <v>232</v>
      </c>
      <c r="E70" s="65" t="s">
        <v>421</v>
      </c>
      <c r="F70" s="66" t="s">
        <v>93</v>
      </c>
      <c r="G70" s="66" t="s">
        <v>233</v>
      </c>
      <c r="H70" s="65" t="s">
        <v>485</v>
      </c>
      <c r="I70" s="63" t="s">
        <v>93</v>
      </c>
      <c r="J70" s="64" t="s">
        <v>234</v>
      </c>
      <c r="K70" s="63" t="s">
        <v>549</v>
      </c>
      <c r="L70" s="63" t="s">
        <v>93</v>
      </c>
      <c r="M70" s="64" t="s">
        <v>235</v>
      </c>
      <c r="N70" s="62" t="s">
        <v>613</v>
      </c>
      <c r="O70" s="63" t="s">
        <v>93</v>
      </c>
      <c r="P70" s="64" t="s">
        <v>236</v>
      </c>
      <c r="Q70" s="62" t="s">
        <v>677</v>
      </c>
      <c r="R70" s="63" t="s">
        <v>93</v>
      </c>
      <c r="S70" s="64" t="s">
        <v>237</v>
      </c>
      <c r="T70" s="62" t="s">
        <v>741</v>
      </c>
      <c r="U70" s="63" t="s">
        <v>93</v>
      </c>
      <c r="V70" s="64" t="s">
        <v>170</v>
      </c>
      <c r="W70" s="62" t="s">
        <v>805</v>
      </c>
      <c r="X70" s="63" t="s">
        <v>93</v>
      </c>
      <c r="Y70" s="64" t="s">
        <v>238</v>
      </c>
    </row>
    <row r="71" spans="1:25">
      <c r="A71" s="56" t="s">
        <v>89</v>
      </c>
      <c r="B71" s="65" t="s">
        <v>358</v>
      </c>
      <c r="C71" s="66" t="s">
        <v>89</v>
      </c>
      <c r="D71" s="67" t="s">
        <v>232</v>
      </c>
      <c r="E71" s="65" t="s">
        <v>422</v>
      </c>
      <c r="F71" s="66" t="s">
        <v>89</v>
      </c>
      <c r="G71" s="66" t="s">
        <v>233</v>
      </c>
      <c r="H71" s="65" t="s">
        <v>486</v>
      </c>
      <c r="I71" s="63" t="s">
        <v>89</v>
      </c>
      <c r="J71" s="64" t="s">
        <v>234</v>
      </c>
      <c r="K71" s="63" t="s">
        <v>550</v>
      </c>
      <c r="L71" s="63" t="s">
        <v>89</v>
      </c>
      <c r="M71" s="64" t="s">
        <v>235</v>
      </c>
      <c r="N71" s="62" t="s">
        <v>614</v>
      </c>
      <c r="O71" s="63" t="s">
        <v>89</v>
      </c>
      <c r="P71" s="64" t="s">
        <v>236</v>
      </c>
      <c r="Q71" s="62" t="s">
        <v>678</v>
      </c>
      <c r="R71" s="63" t="s">
        <v>89</v>
      </c>
      <c r="S71" s="64" t="s">
        <v>237</v>
      </c>
      <c r="T71" s="62" t="s">
        <v>742</v>
      </c>
      <c r="U71" s="63" t="s">
        <v>89</v>
      </c>
      <c r="V71" s="64" t="s">
        <v>170</v>
      </c>
      <c r="W71" s="62" t="s">
        <v>806</v>
      </c>
      <c r="X71" s="63" t="s">
        <v>89</v>
      </c>
      <c r="Y71" s="64" t="s">
        <v>238</v>
      </c>
    </row>
    <row r="72" spans="1:25">
      <c r="A72" s="56" t="s">
        <v>100</v>
      </c>
      <c r="B72" s="65" t="s">
        <v>359</v>
      </c>
      <c r="C72" s="66" t="s">
        <v>100</v>
      </c>
      <c r="D72" s="67" t="s">
        <v>232</v>
      </c>
      <c r="E72" s="65" t="s">
        <v>423</v>
      </c>
      <c r="F72" s="66" t="s">
        <v>100</v>
      </c>
      <c r="G72" s="66" t="s">
        <v>233</v>
      </c>
      <c r="H72" s="65" t="s">
        <v>487</v>
      </c>
      <c r="I72" s="63" t="s">
        <v>100</v>
      </c>
      <c r="J72" s="64" t="s">
        <v>234</v>
      </c>
      <c r="K72" s="63" t="s">
        <v>551</v>
      </c>
      <c r="L72" s="63" t="s">
        <v>100</v>
      </c>
      <c r="M72" s="64" t="s">
        <v>235</v>
      </c>
      <c r="N72" s="62" t="s">
        <v>615</v>
      </c>
      <c r="O72" s="63" t="s">
        <v>100</v>
      </c>
      <c r="P72" s="64" t="s">
        <v>236</v>
      </c>
      <c r="Q72" s="62" t="s">
        <v>679</v>
      </c>
      <c r="R72" s="63" t="s">
        <v>100</v>
      </c>
      <c r="S72" s="64" t="s">
        <v>237</v>
      </c>
      <c r="T72" s="62" t="s">
        <v>743</v>
      </c>
      <c r="U72" s="63" t="s">
        <v>100</v>
      </c>
      <c r="V72" s="64" t="s">
        <v>170</v>
      </c>
      <c r="W72" s="62" t="s">
        <v>807</v>
      </c>
      <c r="X72" s="63" t="s">
        <v>100</v>
      </c>
      <c r="Y72" s="64" t="s">
        <v>238</v>
      </c>
    </row>
    <row r="73" spans="1:25">
      <c r="A73" s="56" t="s">
        <v>96</v>
      </c>
      <c r="B73" s="65" t="s">
        <v>360</v>
      </c>
      <c r="C73" s="66" t="s">
        <v>96</v>
      </c>
      <c r="D73" s="67" t="s">
        <v>232</v>
      </c>
      <c r="E73" s="65" t="s">
        <v>424</v>
      </c>
      <c r="F73" s="66" t="s">
        <v>96</v>
      </c>
      <c r="G73" s="66" t="s">
        <v>233</v>
      </c>
      <c r="H73" s="65" t="s">
        <v>488</v>
      </c>
      <c r="I73" s="63" t="s">
        <v>96</v>
      </c>
      <c r="J73" s="64" t="s">
        <v>234</v>
      </c>
      <c r="K73" s="63" t="s">
        <v>552</v>
      </c>
      <c r="L73" s="63" t="s">
        <v>96</v>
      </c>
      <c r="M73" s="64" t="s">
        <v>235</v>
      </c>
      <c r="N73" s="62" t="s">
        <v>616</v>
      </c>
      <c r="O73" s="63" t="s">
        <v>96</v>
      </c>
      <c r="P73" s="64" t="s">
        <v>236</v>
      </c>
      <c r="Q73" s="62" t="s">
        <v>680</v>
      </c>
      <c r="R73" s="63" t="s">
        <v>96</v>
      </c>
      <c r="S73" s="64" t="s">
        <v>237</v>
      </c>
      <c r="T73" s="62" t="s">
        <v>744</v>
      </c>
      <c r="U73" s="63" t="s">
        <v>96</v>
      </c>
      <c r="V73" s="64" t="s">
        <v>170</v>
      </c>
      <c r="W73" s="62" t="s">
        <v>808</v>
      </c>
      <c r="X73" s="63" t="s">
        <v>96</v>
      </c>
      <c r="Y73" s="64" t="s">
        <v>238</v>
      </c>
    </row>
    <row r="74" spans="1:25">
      <c r="A74" s="56" t="s">
        <v>92</v>
      </c>
      <c r="B74" s="65" t="s">
        <v>361</v>
      </c>
      <c r="C74" s="66" t="s">
        <v>92</v>
      </c>
      <c r="D74" s="67" t="s">
        <v>232</v>
      </c>
      <c r="E74" s="65" t="s">
        <v>425</v>
      </c>
      <c r="F74" s="66" t="s">
        <v>92</v>
      </c>
      <c r="G74" s="66" t="s">
        <v>233</v>
      </c>
      <c r="H74" s="65" t="s">
        <v>489</v>
      </c>
      <c r="I74" s="63" t="s">
        <v>92</v>
      </c>
      <c r="J74" s="64" t="s">
        <v>234</v>
      </c>
      <c r="K74" s="63" t="s">
        <v>553</v>
      </c>
      <c r="L74" s="63" t="s">
        <v>92</v>
      </c>
      <c r="M74" s="64" t="s">
        <v>235</v>
      </c>
      <c r="N74" s="62" t="s">
        <v>617</v>
      </c>
      <c r="O74" s="63" t="s">
        <v>92</v>
      </c>
      <c r="P74" s="64" t="s">
        <v>236</v>
      </c>
      <c r="Q74" s="62" t="s">
        <v>681</v>
      </c>
      <c r="R74" s="63" t="s">
        <v>92</v>
      </c>
      <c r="S74" s="64" t="s">
        <v>237</v>
      </c>
      <c r="T74" s="62" t="s">
        <v>745</v>
      </c>
      <c r="U74" s="63" t="s">
        <v>92</v>
      </c>
      <c r="V74" s="64" t="s">
        <v>170</v>
      </c>
      <c r="W74" s="62" t="s">
        <v>809</v>
      </c>
      <c r="X74" s="63" t="s">
        <v>92</v>
      </c>
      <c r="Y74" s="64" t="s">
        <v>238</v>
      </c>
    </row>
    <row r="75" spans="1:25">
      <c r="A75" s="56" t="s">
        <v>88</v>
      </c>
      <c r="B75" s="65" t="s">
        <v>362</v>
      </c>
      <c r="C75" s="66" t="s">
        <v>88</v>
      </c>
      <c r="D75" s="67" t="s">
        <v>232</v>
      </c>
      <c r="E75" s="65" t="s">
        <v>426</v>
      </c>
      <c r="F75" s="66" t="s">
        <v>88</v>
      </c>
      <c r="G75" s="66" t="s">
        <v>233</v>
      </c>
      <c r="H75" s="65" t="s">
        <v>490</v>
      </c>
      <c r="I75" s="63" t="s">
        <v>88</v>
      </c>
      <c r="J75" s="64" t="s">
        <v>234</v>
      </c>
      <c r="K75" s="63" t="s">
        <v>554</v>
      </c>
      <c r="L75" s="63" t="s">
        <v>88</v>
      </c>
      <c r="M75" s="64" t="s">
        <v>235</v>
      </c>
      <c r="N75" s="62" t="s">
        <v>618</v>
      </c>
      <c r="O75" s="63" t="s">
        <v>88</v>
      </c>
      <c r="P75" s="64" t="s">
        <v>236</v>
      </c>
      <c r="Q75" s="62" t="s">
        <v>682</v>
      </c>
      <c r="R75" s="63" t="s">
        <v>88</v>
      </c>
      <c r="S75" s="64" t="s">
        <v>237</v>
      </c>
      <c r="T75" s="62" t="s">
        <v>746</v>
      </c>
      <c r="U75" s="63" t="s">
        <v>88</v>
      </c>
      <c r="V75" s="64" t="s">
        <v>170</v>
      </c>
      <c r="W75" s="62" t="s">
        <v>810</v>
      </c>
      <c r="X75" s="63" t="s">
        <v>88</v>
      </c>
      <c r="Y75" s="64" t="s">
        <v>238</v>
      </c>
    </row>
    <row r="76" spans="1:25">
      <c r="A76" s="56" t="s">
        <v>102</v>
      </c>
      <c r="B76" s="65" t="s">
        <v>363</v>
      </c>
      <c r="C76" s="66" t="s">
        <v>102</v>
      </c>
      <c r="D76" s="67" t="s">
        <v>232</v>
      </c>
      <c r="E76" s="65" t="s">
        <v>427</v>
      </c>
      <c r="F76" s="66" t="s">
        <v>102</v>
      </c>
      <c r="G76" s="66" t="s">
        <v>233</v>
      </c>
      <c r="H76" s="65" t="s">
        <v>491</v>
      </c>
      <c r="I76" s="63" t="s">
        <v>102</v>
      </c>
      <c r="J76" s="64" t="s">
        <v>234</v>
      </c>
      <c r="K76" s="63" t="s">
        <v>555</v>
      </c>
      <c r="L76" s="63" t="s">
        <v>102</v>
      </c>
      <c r="M76" s="64" t="s">
        <v>235</v>
      </c>
      <c r="N76" s="62" t="s">
        <v>619</v>
      </c>
      <c r="O76" s="63" t="s">
        <v>102</v>
      </c>
      <c r="P76" s="64" t="s">
        <v>236</v>
      </c>
      <c r="Q76" s="62" t="s">
        <v>683</v>
      </c>
      <c r="R76" s="63" t="s">
        <v>102</v>
      </c>
      <c r="S76" s="64" t="s">
        <v>237</v>
      </c>
      <c r="T76" s="62" t="s">
        <v>747</v>
      </c>
      <c r="U76" s="63" t="s">
        <v>102</v>
      </c>
      <c r="V76" s="64" t="s">
        <v>170</v>
      </c>
      <c r="W76" s="62" t="s">
        <v>811</v>
      </c>
      <c r="X76" s="63" t="s">
        <v>102</v>
      </c>
      <c r="Y76" s="64" t="s">
        <v>238</v>
      </c>
    </row>
    <row r="77" spans="1:25">
      <c r="A77" s="56" t="s">
        <v>98</v>
      </c>
      <c r="B77" s="65" t="s">
        <v>364</v>
      </c>
      <c r="C77" s="66" t="s">
        <v>98</v>
      </c>
      <c r="D77" s="67" t="s">
        <v>232</v>
      </c>
      <c r="E77" s="65" t="s">
        <v>428</v>
      </c>
      <c r="F77" s="66" t="s">
        <v>98</v>
      </c>
      <c r="G77" s="66" t="s">
        <v>233</v>
      </c>
      <c r="H77" s="65" t="s">
        <v>492</v>
      </c>
      <c r="I77" s="63" t="s">
        <v>98</v>
      </c>
      <c r="J77" s="64" t="s">
        <v>234</v>
      </c>
      <c r="K77" s="63" t="s">
        <v>556</v>
      </c>
      <c r="L77" s="63" t="s">
        <v>98</v>
      </c>
      <c r="M77" s="64" t="s">
        <v>235</v>
      </c>
      <c r="N77" s="62" t="s">
        <v>620</v>
      </c>
      <c r="O77" s="63" t="s">
        <v>98</v>
      </c>
      <c r="P77" s="64" t="s">
        <v>236</v>
      </c>
      <c r="Q77" s="62" t="s">
        <v>684</v>
      </c>
      <c r="R77" s="63" t="s">
        <v>98</v>
      </c>
      <c r="S77" s="64" t="s">
        <v>237</v>
      </c>
      <c r="T77" s="62" t="s">
        <v>748</v>
      </c>
      <c r="U77" s="63" t="s">
        <v>98</v>
      </c>
      <c r="V77" s="64" t="s">
        <v>170</v>
      </c>
      <c r="W77" s="62" t="s">
        <v>812</v>
      </c>
      <c r="X77" s="63" t="s">
        <v>98</v>
      </c>
      <c r="Y77" s="64" t="s">
        <v>238</v>
      </c>
    </row>
    <row r="78" spans="1:25">
      <c r="A78" s="56" t="s">
        <v>94</v>
      </c>
      <c r="B78" s="65" t="s">
        <v>365</v>
      </c>
      <c r="C78" s="66" t="s">
        <v>94</v>
      </c>
      <c r="D78" s="67" t="s">
        <v>232</v>
      </c>
      <c r="E78" s="65" t="s">
        <v>429</v>
      </c>
      <c r="F78" s="66" t="s">
        <v>94</v>
      </c>
      <c r="G78" s="66" t="s">
        <v>233</v>
      </c>
      <c r="H78" s="65" t="s">
        <v>493</v>
      </c>
      <c r="I78" s="63" t="s">
        <v>94</v>
      </c>
      <c r="J78" s="64" t="s">
        <v>234</v>
      </c>
      <c r="K78" s="63" t="s">
        <v>557</v>
      </c>
      <c r="L78" s="63" t="s">
        <v>94</v>
      </c>
      <c r="M78" s="64" t="s">
        <v>235</v>
      </c>
      <c r="N78" s="62" t="s">
        <v>621</v>
      </c>
      <c r="O78" s="63" t="s">
        <v>94</v>
      </c>
      <c r="P78" s="64" t="s">
        <v>236</v>
      </c>
      <c r="Q78" s="62" t="s">
        <v>685</v>
      </c>
      <c r="R78" s="63" t="s">
        <v>94</v>
      </c>
      <c r="S78" s="64" t="s">
        <v>237</v>
      </c>
      <c r="T78" s="62" t="s">
        <v>749</v>
      </c>
      <c r="U78" s="63" t="s">
        <v>94</v>
      </c>
      <c r="V78" s="64" t="s">
        <v>170</v>
      </c>
      <c r="W78" s="62" t="s">
        <v>813</v>
      </c>
      <c r="X78" s="63" t="s">
        <v>94</v>
      </c>
      <c r="Y78" s="64" t="s">
        <v>238</v>
      </c>
    </row>
    <row r="79" spans="1:25">
      <c r="A79" s="56" t="s">
        <v>90</v>
      </c>
      <c r="B79" s="65" t="s">
        <v>366</v>
      </c>
      <c r="C79" s="66" t="s">
        <v>90</v>
      </c>
      <c r="D79" s="67" t="s">
        <v>232</v>
      </c>
      <c r="E79" s="65" t="s">
        <v>430</v>
      </c>
      <c r="F79" s="66" t="s">
        <v>90</v>
      </c>
      <c r="G79" s="66" t="s">
        <v>233</v>
      </c>
      <c r="H79" s="65" t="s">
        <v>494</v>
      </c>
      <c r="I79" s="63" t="s">
        <v>90</v>
      </c>
      <c r="J79" s="64" t="s">
        <v>234</v>
      </c>
      <c r="K79" s="63" t="s">
        <v>558</v>
      </c>
      <c r="L79" s="63" t="s">
        <v>90</v>
      </c>
      <c r="M79" s="64" t="s">
        <v>235</v>
      </c>
      <c r="N79" s="62" t="s">
        <v>622</v>
      </c>
      <c r="O79" s="63" t="s">
        <v>90</v>
      </c>
      <c r="P79" s="64" t="s">
        <v>236</v>
      </c>
      <c r="Q79" s="62" t="s">
        <v>686</v>
      </c>
      <c r="R79" s="63" t="s">
        <v>90</v>
      </c>
      <c r="S79" s="64" t="s">
        <v>237</v>
      </c>
      <c r="T79" s="62" t="s">
        <v>750</v>
      </c>
      <c r="U79" s="63" t="s">
        <v>90</v>
      </c>
      <c r="V79" s="64" t="s">
        <v>170</v>
      </c>
      <c r="W79" s="62" t="s">
        <v>814</v>
      </c>
      <c r="X79" s="63" t="s">
        <v>90</v>
      </c>
      <c r="Y79" s="64" t="s">
        <v>238</v>
      </c>
    </row>
    <row r="80" spans="1:25">
      <c r="A80" s="56" t="s">
        <v>131</v>
      </c>
      <c r="B80" s="65" t="s">
        <v>367</v>
      </c>
      <c r="C80" s="66" t="s">
        <v>131</v>
      </c>
      <c r="D80" s="67" t="s">
        <v>232</v>
      </c>
      <c r="E80" s="65" t="s">
        <v>431</v>
      </c>
      <c r="F80" s="66" t="s">
        <v>131</v>
      </c>
      <c r="G80" s="66" t="s">
        <v>233</v>
      </c>
      <c r="H80" s="65" t="s">
        <v>495</v>
      </c>
      <c r="I80" s="63" t="s">
        <v>131</v>
      </c>
      <c r="J80" s="64" t="s">
        <v>234</v>
      </c>
      <c r="K80" s="63" t="s">
        <v>559</v>
      </c>
      <c r="L80" s="63" t="s">
        <v>131</v>
      </c>
      <c r="M80" s="64" t="s">
        <v>235</v>
      </c>
      <c r="N80" s="62" t="s">
        <v>623</v>
      </c>
      <c r="O80" s="63" t="s">
        <v>131</v>
      </c>
      <c r="P80" s="64" t="s">
        <v>236</v>
      </c>
      <c r="Q80" s="62" t="s">
        <v>687</v>
      </c>
      <c r="R80" s="63" t="s">
        <v>131</v>
      </c>
      <c r="S80" s="64" t="s">
        <v>237</v>
      </c>
      <c r="T80" s="62" t="s">
        <v>751</v>
      </c>
      <c r="U80" s="63" t="s">
        <v>131</v>
      </c>
      <c r="V80" s="64" t="s">
        <v>170</v>
      </c>
      <c r="W80" s="62" t="s">
        <v>815</v>
      </c>
      <c r="X80" s="63" t="s">
        <v>131</v>
      </c>
      <c r="Y80" s="64" t="s">
        <v>238</v>
      </c>
    </row>
    <row r="81" spans="1:25">
      <c r="A81" s="56" t="s">
        <v>127</v>
      </c>
      <c r="B81" s="65" t="s">
        <v>368</v>
      </c>
      <c r="C81" s="66" t="s">
        <v>127</v>
      </c>
      <c r="D81" s="67" t="s">
        <v>232</v>
      </c>
      <c r="E81" s="65" t="s">
        <v>432</v>
      </c>
      <c r="F81" s="66" t="s">
        <v>127</v>
      </c>
      <c r="G81" s="66" t="s">
        <v>233</v>
      </c>
      <c r="H81" s="65" t="s">
        <v>496</v>
      </c>
      <c r="I81" s="63" t="s">
        <v>127</v>
      </c>
      <c r="J81" s="64" t="s">
        <v>234</v>
      </c>
      <c r="K81" s="63" t="s">
        <v>560</v>
      </c>
      <c r="L81" s="63" t="s">
        <v>127</v>
      </c>
      <c r="M81" s="64" t="s">
        <v>235</v>
      </c>
      <c r="N81" s="62" t="s">
        <v>624</v>
      </c>
      <c r="O81" s="63" t="s">
        <v>127</v>
      </c>
      <c r="P81" s="64" t="s">
        <v>236</v>
      </c>
      <c r="Q81" s="62" t="s">
        <v>688</v>
      </c>
      <c r="R81" s="63" t="s">
        <v>127</v>
      </c>
      <c r="S81" s="64" t="s">
        <v>237</v>
      </c>
      <c r="T81" s="62" t="s">
        <v>752</v>
      </c>
      <c r="U81" s="63" t="s">
        <v>127</v>
      </c>
      <c r="V81" s="64" t="s">
        <v>170</v>
      </c>
      <c r="W81" s="62" t="s">
        <v>816</v>
      </c>
      <c r="X81" s="63" t="s">
        <v>127</v>
      </c>
      <c r="Y81" s="64" t="s">
        <v>238</v>
      </c>
    </row>
    <row r="82" spans="1:25">
      <c r="A82" s="56" t="s">
        <v>123</v>
      </c>
      <c r="B82" s="65" t="s">
        <v>369</v>
      </c>
      <c r="C82" s="66" t="s">
        <v>123</v>
      </c>
      <c r="D82" s="67" t="s">
        <v>232</v>
      </c>
      <c r="E82" s="65" t="s">
        <v>433</v>
      </c>
      <c r="F82" s="66" t="s">
        <v>123</v>
      </c>
      <c r="G82" s="66" t="s">
        <v>233</v>
      </c>
      <c r="H82" s="65" t="s">
        <v>497</v>
      </c>
      <c r="I82" s="63" t="s">
        <v>123</v>
      </c>
      <c r="J82" s="64" t="s">
        <v>234</v>
      </c>
      <c r="K82" s="63" t="s">
        <v>561</v>
      </c>
      <c r="L82" s="63" t="s">
        <v>123</v>
      </c>
      <c r="M82" s="64" t="s">
        <v>235</v>
      </c>
      <c r="N82" s="62" t="s">
        <v>625</v>
      </c>
      <c r="O82" s="63" t="s">
        <v>123</v>
      </c>
      <c r="P82" s="64" t="s">
        <v>236</v>
      </c>
      <c r="Q82" s="62" t="s">
        <v>689</v>
      </c>
      <c r="R82" s="63" t="s">
        <v>123</v>
      </c>
      <c r="S82" s="64" t="s">
        <v>237</v>
      </c>
      <c r="T82" s="62" t="s">
        <v>753</v>
      </c>
      <c r="U82" s="63" t="s">
        <v>123</v>
      </c>
      <c r="V82" s="64" t="s">
        <v>170</v>
      </c>
      <c r="W82" s="62" t="s">
        <v>817</v>
      </c>
      <c r="X82" s="63" t="s">
        <v>123</v>
      </c>
      <c r="Y82" s="64" t="s">
        <v>238</v>
      </c>
    </row>
    <row r="83" spans="1:25">
      <c r="A83" s="56" t="s">
        <v>119</v>
      </c>
      <c r="B83" s="65" t="s">
        <v>370</v>
      </c>
      <c r="C83" s="66" t="s">
        <v>119</v>
      </c>
      <c r="D83" s="67" t="s">
        <v>232</v>
      </c>
      <c r="E83" s="65" t="s">
        <v>434</v>
      </c>
      <c r="F83" s="66" t="s">
        <v>119</v>
      </c>
      <c r="G83" s="66" t="s">
        <v>233</v>
      </c>
      <c r="H83" s="65" t="s">
        <v>498</v>
      </c>
      <c r="I83" s="63" t="s">
        <v>119</v>
      </c>
      <c r="J83" s="64" t="s">
        <v>234</v>
      </c>
      <c r="K83" s="63" t="s">
        <v>562</v>
      </c>
      <c r="L83" s="63" t="s">
        <v>119</v>
      </c>
      <c r="M83" s="64" t="s">
        <v>235</v>
      </c>
      <c r="N83" s="62" t="s">
        <v>626</v>
      </c>
      <c r="O83" s="63" t="s">
        <v>119</v>
      </c>
      <c r="P83" s="64" t="s">
        <v>236</v>
      </c>
      <c r="Q83" s="62" t="s">
        <v>690</v>
      </c>
      <c r="R83" s="63" t="s">
        <v>119</v>
      </c>
      <c r="S83" s="64" t="s">
        <v>237</v>
      </c>
      <c r="T83" s="62" t="s">
        <v>754</v>
      </c>
      <c r="U83" s="63" t="s">
        <v>119</v>
      </c>
      <c r="V83" s="64" t="s">
        <v>170</v>
      </c>
      <c r="W83" s="62" t="s">
        <v>818</v>
      </c>
      <c r="X83" s="63" t="s">
        <v>119</v>
      </c>
      <c r="Y83" s="64" t="s">
        <v>238</v>
      </c>
    </row>
    <row r="84" spans="1:25">
      <c r="A84" s="56" t="s">
        <v>133</v>
      </c>
      <c r="B84" s="65" t="s">
        <v>371</v>
      </c>
      <c r="C84" s="66" t="s">
        <v>133</v>
      </c>
      <c r="D84" s="67" t="s">
        <v>232</v>
      </c>
      <c r="E84" s="65" t="s">
        <v>435</v>
      </c>
      <c r="F84" s="66" t="s">
        <v>133</v>
      </c>
      <c r="G84" s="66" t="s">
        <v>233</v>
      </c>
      <c r="H84" s="65" t="s">
        <v>499</v>
      </c>
      <c r="I84" s="63" t="s">
        <v>133</v>
      </c>
      <c r="J84" s="64" t="s">
        <v>234</v>
      </c>
      <c r="K84" s="63" t="s">
        <v>563</v>
      </c>
      <c r="L84" s="63" t="s">
        <v>133</v>
      </c>
      <c r="M84" s="64" t="s">
        <v>235</v>
      </c>
      <c r="N84" s="62" t="s">
        <v>627</v>
      </c>
      <c r="O84" s="63" t="s">
        <v>133</v>
      </c>
      <c r="P84" s="64" t="s">
        <v>236</v>
      </c>
      <c r="Q84" s="62" t="s">
        <v>691</v>
      </c>
      <c r="R84" s="63" t="s">
        <v>133</v>
      </c>
      <c r="S84" s="64" t="s">
        <v>237</v>
      </c>
      <c r="T84" s="62" t="s">
        <v>755</v>
      </c>
      <c r="U84" s="63" t="s">
        <v>133</v>
      </c>
      <c r="V84" s="64" t="s">
        <v>170</v>
      </c>
      <c r="W84" s="62" t="s">
        <v>819</v>
      </c>
      <c r="X84" s="63" t="s">
        <v>133</v>
      </c>
      <c r="Y84" s="64" t="s">
        <v>238</v>
      </c>
    </row>
    <row r="85" spans="1:25">
      <c r="A85" s="56" t="s">
        <v>129</v>
      </c>
      <c r="B85" s="65" t="s">
        <v>372</v>
      </c>
      <c r="C85" s="66" t="s">
        <v>129</v>
      </c>
      <c r="D85" s="67" t="s">
        <v>232</v>
      </c>
      <c r="E85" s="65" t="s">
        <v>436</v>
      </c>
      <c r="F85" s="66" t="s">
        <v>129</v>
      </c>
      <c r="G85" s="66" t="s">
        <v>233</v>
      </c>
      <c r="H85" s="65" t="s">
        <v>500</v>
      </c>
      <c r="I85" s="63" t="s">
        <v>129</v>
      </c>
      <c r="J85" s="64" t="s">
        <v>234</v>
      </c>
      <c r="K85" s="63" t="s">
        <v>564</v>
      </c>
      <c r="L85" s="63" t="s">
        <v>129</v>
      </c>
      <c r="M85" s="64" t="s">
        <v>235</v>
      </c>
      <c r="N85" s="62" t="s">
        <v>628</v>
      </c>
      <c r="O85" s="63" t="s">
        <v>129</v>
      </c>
      <c r="P85" s="64" t="s">
        <v>236</v>
      </c>
      <c r="Q85" s="62" t="s">
        <v>692</v>
      </c>
      <c r="R85" s="63" t="s">
        <v>129</v>
      </c>
      <c r="S85" s="64" t="s">
        <v>237</v>
      </c>
      <c r="T85" s="62" t="s">
        <v>756</v>
      </c>
      <c r="U85" s="63" t="s">
        <v>129</v>
      </c>
      <c r="V85" s="64" t="s">
        <v>170</v>
      </c>
      <c r="W85" s="62" t="s">
        <v>820</v>
      </c>
      <c r="X85" s="63" t="s">
        <v>129</v>
      </c>
      <c r="Y85" s="64" t="s">
        <v>238</v>
      </c>
    </row>
    <row r="86" spans="1:25">
      <c r="A86" s="56" t="s">
        <v>125</v>
      </c>
      <c r="B86" s="65" t="s">
        <v>373</v>
      </c>
      <c r="C86" s="66" t="s">
        <v>125</v>
      </c>
      <c r="D86" s="67" t="s">
        <v>232</v>
      </c>
      <c r="E86" s="65" t="s">
        <v>437</v>
      </c>
      <c r="F86" s="66" t="s">
        <v>125</v>
      </c>
      <c r="G86" s="66" t="s">
        <v>233</v>
      </c>
      <c r="H86" s="65" t="s">
        <v>501</v>
      </c>
      <c r="I86" s="63" t="s">
        <v>125</v>
      </c>
      <c r="J86" s="64" t="s">
        <v>234</v>
      </c>
      <c r="K86" s="63" t="s">
        <v>565</v>
      </c>
      <c r="L86" s="63" t="s">
        <v>125</v>
      </c>
      <c r="M86" s="64" t="s">
        <v>235</v>
      </c>
      <c r="N86" s="62" t="s">
        <v>629</v>
      </c>
      <c r="O86" s="63" t="s">
        <v>125</v>
      </c>
      <c r="P86" s="64" t="s">
        <v>236</v>
      </c>
      <c r="Q86" s="62" t="s">
        <v>693</v>
      </c>
      <c r="R86" s="63" t="s">
        <v>125</v>
      </c>
      <c r="S86" s="64" t="s">
        <v>237</v>
      </c>
      <c r="T86" s="62" t="s">
        <v>757</v>
      </c>
      <c r="U86" s="63" t="s">
        <v>125</v>
      </c>
      <c r="V86" s="64" t="s">
        <v>170</v>
      </c>
      <c r="W86" s="62" t="s">
        <v>821</v>
      </c>
      <c r="X86" s="63" t="s">
        <v>125</v>
      </c>
      <c r="Y86" s="64" t="s">
        <v>238</v>
      </c>
    </row>
    <row r="87" spans="1:25">
      <c r="A87" s="56" t="s">
        <v>121</v>
      </c>
      <c r="B87" s="65" t="s">
        <v>374</v>
      </c>
      <c r="C87" s="66" t="s">
        <v>121</v>
      </c>
      <c r="D87" s="67" t="s">
        <v>232</v>
      </c>
      <c r="E87" s="65" t="s">
        <v>438</v>
      </c>
      <c r="F87" s="66" t="s">
        <v>121</v>
      </c>
      <c r="G87" s="66" t="s">
        <v>233</v>
      </c>
      <c r="H87" s="65" t="s">
        <v>502</v>
      </c>
      <c r="I87" s="63" t="s">
        <v>121</v>
      </c>
      <c r="J87" s="64" t="s">
        <v>234</v>
      </c>
      <c r="K87" s="63" t="s">
        <v>566</v>
      </c>
      <c r="L87" s="63" t="s">
        <v>121</v>
      </c>
      <c r="M87" s="64" t="s">
        <v>235</v>
      </c>
      <c r="N87" s="62" t="s">
        <v>630</v>
      </c>
      <c r="O87" s="63" t="s">
        <v>121</v>
      </c>
      <c r="P87" s="64" t="s">
        <v>236</v>
      </c>
      <c r="Q87" s="62" t="s">
        <v>694</v>
      </c>
      <c r="R87" s="63" t="s">
        <v>121</v>
      </c>
      <c r="S87" s="64" t="s">
        <v>237</v>
      </c>
      <c r="T87" s="62" t="s">
        <v>758</v>
      </c>
      <c r="U87" s="63" t="s">
        <v>121</v>
      </c>
      <c r="V87" s="64" t="s">
        <v>170</v>
      </c>
      <c r="W87" s="62" t="s">
        <v>822</v>
      </c>
      <c r="X87" s="63" t="s">
        <v>121</v>
      </c>
      <c r="Y87" s="64" t="s">
        <v>238</v>
      </c>
    </row>
    <row r="88" spans="1:25">
      <c r="A88" s="56" t="s">
        <v>132</v>
      </c>
      <c r="B88" s="65" t="s">
        <v>375</v>
      </c>
      <c r="C88" s="66" t="s">
        <v>132</v>
      </c>
      <c r="D88" s="67" t="s">
        <v>232</v>
      </c>
      <c r="E88" s="65" t="s">
        <v>439</v>
      </c>
      <c r="F88" s="66" t="s">
        <v>132</v>
      </c>
      <c r="G88" s="66" t="s">
        <v>233</v>
      </c>
      <c r="H88" s="65" t="s">
        <v>503</v>
      </c>
      <c r="I88" s="63" t="s">
        <v>132</v>
      </c>
      <c r="J88" s="64" t="s">
        <v>234</v>
      </c>
      <c r="K88" s="63" t="s">
        <v>567</v>
      </c>
      <c r="L88" s="63" t="s">
        <v>132</v>
      </c>
      <c r="M88" s="64" t="s">
        <v>235</v>
      </c>
      <c r="N88" s="62" t="s">
        <v>631</v>
      </c>
      <c r="O88" s="63" t="s">
        <v>132</v>
      </c>
      <c r="P88" s="64" t="s">
        <v>236</v>
      </c>
      <c r="Q88" s="62" t="s">
        <v>695</v>
      </c>
      <c r="R88" s="63" t="s">
        <v>132</v>
      </c>
      <c r="S88" s="64" t="s">
        <v>237</v>
      </c>
      <c r="T88" s="62" t="s">
        <v>759</v>
      </c>
      <c r="U88" s="63" t="s">
        <v>132</v>
      </c>
      <c r="V88" s="64" t="s">
        <v>170</v>
      </c>
      <c r="W88" s="62" t="s">
        <v>823</v>
      </c>
      <c r="X88" s="63" t="s">
        <v>132</v>
      </c>
      <c r="Y88" s="64" t="s">
        <v>238</v>
      </c>
    </row>
    <row r="89" spans="1:25">
      <c r="A89" s="56" t="s">
        <v>128</v>
      </c>
      <c r="B89" s="65" t="s">
        <v>376</v>
      </c>
      <c r="C89" s="66" t="s">
        <v>128</v>
      </c>
      <c r="D89" s="67" t="s">
        <v>232</v>
      </c>
      <c r="E89" s="65" t="s">
        <v>440</v>
      </c>
      <c r="F89" s="66" t="s">
        <v>128</v>
      </c>
      <c r="G89" s="66" t="s">
        <v>233</v>
      </c>
      <c r="H89" s="65" t="s">
        <v>504</v>
      </c>
      <c r="I89" s="63" t="s">
        <v>128</v>
      </c>
      <c r="J89" s="64" t="s">
        <v>234</v>
      </c>
      <c r="K89" s="63" t="s">
        <v>568</v>
      </c>
      <c r="L89" s="63" t="s">
        <v>128</v>
      </c>
      <c r="M89" s="64" t="s">
        <v>235</v>
      </c>
      <c r="N89" s="62" t="s">
        <v>632</v>
      </c>
      <c r="O89" s="63" t="s">
        <v>128</v>
      </c>
      <c r="P89" s="64" t="s">
        <v>236</v>
      </c>
      <c r="Q89" s="62" t="s">
        <v>696</v>
      </c>
      <c r="R89" s="63" t="s">
        <v>128</v>
      </c>
      <c r="S89" s="64" t="s">
        <v>237</v>
      </c>
      <c r="T89" s="62" t="s">
        <v>760</v>
      </c>
      <c r="U89" s="63" t="s">
        <v>128</v>
      </c>
      <c r="V89" s="64" t="s">
        <v>170</v>
      </c>
      <c r="W89" s="62" t="s">
        <v>824</v>
      </c>
      <c r="X89" s="63" t="s">
        <v>128</v>
      </c>
      <c r="Y89" s="64" t="s">
        <v>238</v>
      </c>
    </row>
    <row r="90" spans="1:25">
      <c r="A90" s="56" t="s">
        <v>124</v>
      </c>
      <c r="B90" s="65" t="s">
        <v>377</v>
      </c>
      <c r="C90" s="66" t="s">
        <v>124</v>
      </c>
      <c r="D90" s="67" t="s">
        <v>232</v>
      </c>
      <c r="E90" s="65" t="s">
        <v>441</v>
      </c>
      <c r="F90" s="66" t="s">
        <v>124</v>
      </c>
      <c r="G90" s="66" t="s">
        <v>233</v>
      </c>
      <c r="H90" s="65" t="s">
        <v>505</v>
      </c>
      <c r="I90" s="63" t="s">
        <v>124</v>
      </c>
      <c r="J90" s="64" t="s">
        <v>234</v>
      </c>
      <c r="K90" s="63" t="s">
        <v>569</v>
      </c>
      <c r="L90" s="63" t="s">
        <v>124</v>
      </c>
      <c r="M90" s="64" t="s">
        <v>235</v>
      </c>
      <c r="N90" s="62" t="s">
        <v>633</v>
      </c>
      <c r="O90" s="63" t="s">
        <v>124</v>
      </c>
      <c r="P90" s="64" t="s">
        <v>236</v>
      </c>
      <c r="Q90" s="62" t="s">
        <v>697</v>
      </c>
      <c r="R90" s="63" t="s">
        <v>124</v>
      </c>
      <c r="S90" s="64" t="s">
        <v>237</v>
      </c>
      <c r="T90" s="62" t="s">
        <v>761</v>
      </c>
      <c r="U90" s="63" t="s">
        <v>124</v>
      </c>
      <c r="V90" s="64" t="s">
        <v>170</v>
      </c>
      <c r="W90" s="62" t="s">
        <v>825</v>
      </c>
      <c r="X90" s="63" t="s">
        <v>124</v>
      </c>
      <c r="Y90" s="64" t="s">
        <v>238</v>
      </c>
    </row>
    <row r="91" spans="1:25">
      <c r="A91" s="56" t="s">
        <v>120</v>
      </c>
      <c r="B91" s="65" t="s">
        <v>378</v>
      </c>
      <c r="C91" s="66" t="s">
        <v>120</v>
      </c>
      <c r="D91" s="67" t="s">
        <v>232</v>
      </c>
      <c r="E91" s="65" t="s">
        <v>442</v>
      </c>
      <c r="F91" s="66" t="s">
        <v>120</v>
      </c>
      <c r="G91" s="66" t="s">
        <v>233</v>
      </c>
      <c r="H91" s="65" t="s">
        <v>506</v>
      </c>
      <c r="I91" s="63" t="s">
        <v>120</v>
      </c>
      <c r="J91" s="64" t="s">
        <v>234</v>
      </c>
      <c r="K91" s="63" t="s">
        <v>570</v>
      </c>
      <c r="L91" s="63" t="s">
        <v>120</v>
      </c>
      <c r="M91" s="64" t="s">
        <v>235</v>
      </c>
      <c r="N91" s="62" t="s">
        <v>634</v>
      </c>
      <c r="O91" s="63" t="s">
        <v>120</v>
      </c>
      <c r="P91" s="64" t="s">
        <v>236</v>
      </c>
      <c r="Q91" s="62" t="s">
        <v>698</v>
      </c>
      <c r="R91" s="63" t="s">
        <v>120</v>
      </c>
      <c r="S91" s="64" t="s">
        <v>237</v>
      </c>
      <c r="T91" s="62" t="s">
        <v>762</v>
      </c>
      <c r="U91" s="63" t="s">
        <v>120</v>
      </c>
      <c r="V91" s="64" t="s">
        <v>170</v>
      </c>
      <c r="W91" s="62" t="s">
        <v>826</v>
      </c>
      <c r="X91" s="63" t="s">
        <v>120</v>
      </c>
      <c r="Y91" s="64" t="s">
        <v>238</v>
      </c>
    </row>
    <row r="92" spans="1:25">
      <c r="A92" s="56" t="s">
        <v>134</v>
      </c>
      <c r="B92" s="65" t="s">
        <v>379</v>
      </c>
      <c r="C92" s="66" t="s">
        <v>134</v>
      </c>
      <c r="D92" s="67" t="s">
        <v>232</v>
      </c>
      <c r="E92" s="65" t="s">
        <v>443</v>
      </c>
      <c r="F92" s="66" t="s">
        <v>134</v>
      </c>
      <c r="G92" s="66" t="s">
        <v>233</v>
      </c>
      <c r="H92" s="65" t="s">
        <v>507</v>
      </c>
      <c r="I92" s="63" t="s">
        <v>134</v>
      </c>
      <c r="J92" s="64" t="s">
        <v>234</v>
      </c>
      <c r="K92" s="63" t="s">
        <v>571</v>
      </c>
      <c r="L92" s="63" t="s">
        <v>134</v>
      </c>
      <c r="M92" s="64" t="s">
        <v>235</v>
      </c>
      <c r="N92" s="62" t="s">
        <v>635</v>
      </c>
      <c r="O92" s="63" t="s">
        <v>134</v>
      </c>
      <c r="P92" s="64" t="s">
        <v>236</v>
      </c>
      <c r="Q92" s="62" t="s">
        <v>699</v>
      </c>
      <c r="R92" s="63" t="s">
        <v>134</v>
      </c>
      <c r="S92" s="64" t="s">
        <v>237</v>
      </c>
      <c r="T92" s="62" t="s">
        <v>763</v>
      </c>
      <c r="U92" s="63" t="s">
        <v>134</v>
      </c>
      <c r="V92" s="64" t="s">
        <v>170</v>
      </c>
      <c r="W92" s="62" t="s">
        <v>827</v>
      </c>
      <c r="X92" s="63" t="s">
        <v>134</v>
      </c>
      <c r="Y92" s="64" t="s">
        <v>238</v>
      </c>
    </row>
    <row r="93" spans="1:25">
      <c r="A93" s="56" t="s">
        <v>130</v>
      </c>
      <c r="B93" s="65" t="s">
        <v>380</v>
      </c>
      <c r="C93" s="66" t="s">
        <v>130</v>
      </c>
      <c r="D93" s="67" t="s">
        <v>232</v>
      </c>
      <c r="E93" s="65" t="s">
        <v>444</v>
      </c>
      <c r="F93" s="66" t="s">
        <v>130</v>
      </c>
      <c r="G93" s="66" t="s">
        <v>233</v>
      </c>
      <c r="H93" s="65" t="s">
        <v>508</v>
      </c>
      <c r="I93" s="63" t="s">
        <v>130</v>
      </c>
      <c r="J93" s="64" t="s">
        <v>234</v>
      </c>
      <c r="K93" s="63" t="s">
        <v>572</v>
      </c>
      <c r="L93" s="63" t="s">
        <v>130</v>
      </c>
      <c r="M93" s="64" t="s">
        <v>235</v>
      </c>
      <c r="N93" s="62" t="s">
        <v>636</v>
      </c>
      <c r="O93" s="63" t="s">
        <v>130</v>
      </c>
      <c r="P93" s="64" t="s">
        <v>236</v>
      </c>
      <c r="Q93" s="62" t="s">
        <v>700</v>
      </c>
      <c r="R93" s="63" t="s">
        <v>130</v>
      </c>
      <c r="S93" s="64" t="s">
        <v>237</v>
      </c>
      <c r="T93" s="62" t="s">
        <v>764</v>
      </c>
      <c r="U93" s="63" t="s">
        <v>130</v>
      </c>
      <c r="V93" s="64" t="s">
        <v>170</v>
      </c>
      <c r="W93" s="62" t="s">
        <v>828</v>
      </c>
      <c r="X93" s="63" t="s">
        <v>130</v>
      </c>
      <c r="Y93" s="64" t="s">
        <v>238</v>
      </c>
    </row>
    <row r="94" spans="1:25">
      <c r="A94" s="56" t="s">
        <v>126</v>
      </c>
      <c r="B94" s="65" t="s">
        <v>381</v>
      </c>
      <c r="C94" s="66" t="s">
        <v>126</v>
      </c>
      <c r="D94" s="67" t="s">
        <v>232</v>
      </c>
      <c r="E94" s="65" t="s">
        <v>445</v>
      </c>
      <c r="F94" s="66" t="s">
        <v>126</v>
      </c>
      <c r="G94" s="66" t="s">
        <v>233</v>
      </c>
      <c r="H94" s="65" t="s">
        <v>509</v>
      </c>
      <c r="I94" s="63" t="s">
        <v>126</v>
      </c>
      <c r="J94" s="64" t="s">
        <v>234</v>
      </c>
      <c r="K94" s="63" t="s">
        <v>573</v>
      </c>
      <c r="L94" s="63" t="s">
        <v>126</v>
      </c>
      <c r="M94" s="64" t="s">
        <v>235</v>
      </c>
      <c r="N94" s="62" t="s">
        <v>637</v>
      </c>
      <c r="O94" s="63" t="s">
        <v>126</v>
      </c>
      <c r="P94" s="64" t="s">
        <v>236</v>
      </c>
      <c r="Q94" s="62" t="s">
        <v>701</v>
      </c>
      <c r="R94" s="63" t="s">
        <v>126</v>
      </c>
      <c r="S94" s="64" t="s">
        <v>237</v>
      </c>
      <c r="T94" s="62" t="s">
        <v>765</v>
      </c>
      <c r="U94" s="63" t="s">
        <v>126</v>
      </c>
      <c r="V94" s="64" t="s">
        <v>170</v>
      </c>
      <c r="W94" s="62" t="s">
        <v>829</v>
      </c>
      <c r="X94" s="63" t="s">
        <v>126</v>
      </c>
      <c r="Y94" s="64" t="s">
        <v>238</v>
      </c>
    </row>
    <row r="95" spans="1:25">
      <c r="A95" s="56" t="s">
        <v>122</v>
      </c>
      <c r="B95" s="65" t="s">
        <v>382</v>
      </c>
      <c r="C95" s="66" t="s">
        <v>122</v>
      </c>
      <c r="D95" s="67" t="s">
        <v>232</v>
      </c>
      <c r="E95" s="65" t="s">
        <v>446</v>
      </c>
      <c r="F95" s="66" t="s">
        <v>122</v>
      </c>
      <c r="G95" s="66" t="s">
        <v>233</v>
      </c>
      <c r="H95" s="65" t="s">
        <v>510</v>
      </c>
      <c r="I95" s="63" t="s">
        <v>122</v>
      </c>
      <c r="J95" s="64" t="s">
        <v>234</v>
      </c>
      <c r="K95" s="63" t="s">
        <v>574</v>
      </c>
      <c r="L95" s="63" t="s">
        <v>122</v>
      </c>
      <c r="M95" s="64" t="s">
        <v>235</v>
      </c>
      <c r="N95" s="62" t="s">
        <v>638</v>
      </c>
      <c r="O95" s="63" t="s">
        <v>122</v>
      </c>
      <c r="P95" s="64" t="s">
        <v>236</v>
      </c>
      <c r="Q95" s="62" t="s">
        <v>702</v>
      </c>
      <c r="R95" s="63" t="s">
        <v>122</v>
      </c>
      <c r="S95" s="64" t="s">
        <v>237</v>
      </c>
      <c r="T95" s="62" t="s">
        <v>766</v>
      </c>
      <c r="U95" s="63" t="s">
        <v>122</v>
      </c>
      <c r="V95" s="64" t="s">
        <v>170</v>
      </c>
      <c r="W95" s="62" t="s">
        <v>830</v>
      </c>
      <c r="X95" s="63" t="s">
        <v>122</v>
      </c>
      <c r="Y95" s="64" t="s">
        <v>238</v>
      </c>
    </row>
    <row r="96" spans="1:25">
      <c r="A96" s="56" t="s">
        <v>84</v>
      </c>
      <c r="B96" s="65" t="s">
        <v>319</v>
      </c>
      <c r="C96" s="66" t="s">
        <v>84</v>
      </c>
      <c r="D96" s="67" t="s">
        <v>232</v>
      </c>
      <c r="E96" s="65" t="s">
        <v>383</v>
      </c>
      <c r="F96" s="66" t="s">
        <v>84</v>
      </c>
      <c r="G96" s="66" t="s">
        <v>233</v>
      </c>
      <c r="H96" s="65" t="s">
        <v>447</v>
      </c>
      <c r="I96" s="63" t="s">
        <v>84</v>
      </c>
      <c r="J96" s="64" t="s">
        <v>234</v>
      </c>
      <c r="K96" s="63" t="s">
        <v>511</v>
      </c>
      <c r="L96" s="63" t="s">
        <v>84</v>
      </c>
      <c r="M96" s="64" t="s">
        <v>235</v>
      </c>
      <c r="N96" s="62" t="s">
        <v>575</v>
      </c>
      <c r="O96" s="63" t="s">
        <v>84</v>
      </c>
      <c r="P96" s="64" t="s">
        <v>236</v>
      </c>
      <c r="Q96" s="62" t="s">
        <v>639</v>
      </c>
      <c r="R96" s="63" t="s">
        <v>84</v>
      </c>
      <c r="S96" s="64" t="s">
        <v>237</v>
      </c>
      <c r="T96" s="62" t="s">
        <v>703</v>
      </c>
      <c r="U96" s="63" t="s">
        <v>84</v>
      </c>
      <c r="V96" s="64" t="s">
        <v>170</v>
      </c>
      <c r="W96" s="62" t="s">
        <v>767</v>
      </c>
      <c r="X96" s="63" t="s">
        <v>84</v>
      </c>
      <c r="Y96" s="64" t="s">
        <v>238</v>
      </c>
    </row>
    <row r="97" spans="1:25">
      <c r="A97" s="56" t="s">
        <v>81</v>
      </c>
      <c r="B97" s="65" t="s">
        <v>320</v>
      </c>
      <c r="C97" s="66" t="s">
        <v>81</v>
      </c>
      <c r="D97" s="67" t="s">
        <v>232</v>
      </c>
      <c r="E97" s="65" t="s">
        <v>384</v>
      </c>
      <c r="F97" s="66" t="s">
        <v>81</v>
      </c>
      <c r="G97" s="66" t="s">
        <v>233</v>
      </c>
      <c r="H97" s="65" t="s">
        <v>448</v>
      </c>
      <c r="I97" s="63" t="s">
        <v>81</v>
      </c>
      <c r="J97" s="64" t="s">
        <v>234</v>
      </c>
      <c r="K97" s="63" t="s">
        <v>512</v>
      </c>
      <c r="L97" s="63" t="s">
        <v>81</v>
      </c>
      <c r="M97" s="64" t="s">
        <v>235</v>
      </c>
      <c r="N97" s="62" t="s">
        <v>576</v>
      </c>
      <c r="O97" s="63" t="s">
        <v>81</v>
      </c>
      <c r="P97" s="64" t="s">
        <v>236</v>
      </c>
      <c r="Q97" s="62" t="s">
        <v>640</v>
      </c>
      <c r="R97" s="63" t="s">
        <v>81</v>
      </c>
      <c r="S97" s="64" t="s">
        <v>237</v>
      </c>
      <c r="T97" s="62" t="s">
        <v>704</v>
      </c>
      <c r="U97" s="63" t="s">
        <v>81</v>
      </c>
      <c r="V97" s="64" t="s">
        <v>170</v>
      </c>
      <c r="W97" s="62" t="s">
        <v>768</v>
      </c>
      <c r="X97" s="63" t="s">
        <v>81</v>
      </c>
      <c r="Y97" s="64" t="s">
        <v>238</v>
      </c>
    </row>
    <row r="98" spans="1:25">
      <c r="A98" s="1" t="s">
        <v>78</v>
      </c>
      <c r="B98" s="62" t="s">
        <v>321</v>
      </c>
      <c r="C98" s="63" t="s">
        <v>78</v>
      </c>
      <c r="D98" s="64" t="s">
        <v>232</v>
      </c>
      <c r="E98" s="62" t="s">
        <v>385</v>
      </c>
      <c r="F98" s="63" t="s">
        <v>78</v>
      </c>
      <c r="G98" s="63" t="s">
        <v>233</v>
      </c>
      <c r="H98" s="62" t="s">
        <v>449</v>
      </c>
      <c r="I98" s="63" t="s">
        <v>78</v>
      </c>
      <c r="J98" s="64" t="s">
        <v>234</v>
      </c>
      <c r="K98" s="63" t="s">
        <v>513</v>
      </c>
      <c r="L98" s="63" t="s">
        <v>78</v>
      </c>
      <c r="M98" s="64" t="s">
        <v>235</v>
      </c>
      <c r="N98" s="62" t="s">
        <v>577</v>
      </c>
      <c r="O98" s="63" t="s">
        <v>78</v>
      </c>
      <c r="P98" s="64" t="s">
        <v>236</v>
      </c>
      <c r="Q98" s="62" t="s">
        <v>641</v>
      </c>
      <c r="R98" s="63" t="s">
        <v>78</v>
      </c>
      <c r="S98" s="64" t="s">
        <v>237</v>
      </c>
      <c r="T98" s="62" t="s">
        <v>705</v>
      </c>
      <c r="U98" s="63" t="s">
        <v>78</v>
      </c>
      <c r="V98" s="64" t="s">
        <v>170</v>
      </c>
      <c r="W98" s="62" t="s">
        <v>769</v>
      </c>
      <c r="X98" s="63" t="s">
        <v>78</v>
      </c>
      <c r="Y98" s="64" t="s">
        <v>238</v>
      </c>
    </row>
    <row r="99" spans="1:25">
      <c r="A99" s="1" t="s">
        <v>75</v>
      </c>
      <c r="B99" s="62" t="s">
        <v>322</v>
      </c>
      <c r="C99" s="63" t="s">
        <v>75</v>
      </c>
      <c r="D99" s="64" t="s">
        <v>232</v>
      </c>
      <c r="E99" s="62" t="s">
        <v>386</v>
      </c>
      <c r="F99" s="63" t="s">
        <v>75</v>
      </c>
      <c r="G99" s="63" t="s">
        <v>233</v>
      </c>
      <c r="H99" s="62" t="s">
        <v>450</v>
      </c>
      <c r="I99" s="63" t="s">
        <v>75</v>
      </c>
      <c r="J99" s="64" t="s">
        <v>234</v>
      </c>
      <c r="K99" s="63" t="s">
        <v>514</v>
      </c>
      <c r="L99" s="63" t="s">
        <v>75</v>
      </c>
      <c r="M99" s="64" t="s">
        <v>235</v>
      </c>
      <c r="N99" s="62" t="s">
        <v>578</v>
      </c>
      <c r="O99" s="63" t="s">
        <v>75</v>
      </c>
      <c r="P99" s="64" t="s">
        <v>236</v>
      </c>
      <c r="Q99" s="62" t="s">
        <v>642</v>
      </c>
      <c r="R99" s="63" t="s">
        <v>75</v>
      </c>
      <c r="S99" s="64" t="s">
        <v>237</v>
      </c>
      <c r="T99" s="62" t="s">
        <v>706</v>
      </c>
      <c r="U99" s="63" t="s">
        <v>75</v>
      </c>
      <c r="V99" s="64" t="s">
        <v>170</v>
      </c>
      <c r="W99" s="62" t="s">
        <v>770</v>
      </c>
      <c r="X99" s="63" t="s">
        <v>75</v>
      </c>
      <c r="Y99" s="64" t="s">
        <v>238</v>
      </c>
    </row>
    <row r="100" spans="1:25">
      <c r="A100" s="1" t="s">
        <v>86</v>
      </c>
      <c r="B100" s="62" t="s">
        <v>323</v>
      </c>
      <c r="C100" s="63" t="s">
        <v>86</v>
      </c>
      <c r="D100" s="64" t="s">
        <v>232</v>
      </c>
      <c r="E100" s="62" t="s">
        <v>387</v>
      </c>
      <c r="F100" s="63" t="s">
        <v>86</v>
      </c>
      <c r="G100" s="63" t="s">
        <v>233</v>
      </c>
      <c r="H100" s="62" t="s">
        <v>451</v>
      </c>
      <c r="I100" s="63" t="s">
        <v>86</v>
      </c>
      <c r="J100" s="64" t="s">
        <v>234</v>
      </c>
      <c r="K100" s="63" t="s">
        <v>515</v>
      </c>
      <c r="L100" s="63" t="s">
        <v>86</v>
      </c>
      <c r="M100" s="64" t="s">
        <v>235</v>
      </c>
      <c r="N100" s="62" t="s">
        <v>579</v>
      </c>
      <c r="O100" s="63" t="s">
        <v>86</v>
      </c>
      <c r="P100" s="64" t="s">
        <v>236</v>
      </c>
      <c r="Q100" s="62" t="s">
        <v>643</v>
      </c>
      <c r="R100" s="63" t="s">
        <v>86</v>
      </c>
      <c r="S100" s="64" t="s">
        <v>237</v>
      </c>
      <c r="T100" s="62" t="s">
        <v>707</v>
      </c>
      <c r="U100" s="63" t="s">
        <v>86</v>
      </c>
      <c r="V100" s="64" t="s">
        <v>170</v>
      </c>
      <c r="W100" s="62" t="s">
        <v>771</v>
      </c>
      <c r="X100" s="63" t="s">
        <v>86</v>
      </c>
      <c r="Y100" s="64" t="s">
        <v>238</v>
      </c>
    </row>
    <row r="101" spans="1:25">
      <c r="A101" s="1" t="s">
        <v>83</v>
      </c>
      <c r="B101" s="62" t="s">
        <v>324</v>
      </c>
      <c r="C101" s="63" t="s">
        <v>83</v>
      </c>
      <c r="D101" s="64" t="s">
        <v>232</v>
      </c>
      <c r="E101" s="62" t="s">
        <v>388</v>
      </c>
      <c r="F101" s="63" t="s">
        <v>83</v>
      </c>
      <c r="G101" s="63" t="s">
        <v>233</v>
      </c>
      <c r="H101" s="62" t="s">
        <v>452</v>
      </c>
      <c r="I101" s="63" t="s">
        <v>83</v>
      </c>
      <c r="J101" s="64" t="s">
        <v>234</v>
      </c>
      <c r="K101" s="63" t="s">
        <v>516</v>
      </c>
      <c r="L101" s="63" t="s">
        <v>83</v>
      </c>
      <c r="M101" s="64" t="s">
        <v>235</v>
      </c>
      <c r="N101" s="62" t="s">
        <v>580</v>
      </c>
      <c r="O101" s="63" t="s">
        <v>83</v>
      </c>
      <c r="P101" s="64" t="s">
        <v>236</v>
      </c>
      <c r="Q101" s="62" t="s">
        <v>644</v>
      </c>
      <c r="R101" s="63" t="s">
        <v>83</v>
      </c>
      <c r="S101" s="64" t="s">
        <v>237</v>
      </c>
      <c r="T101" s="62" t="s">
        <v>708</v>
      </c>
      <c r="U101" s="63" t="s">
        <v>83</v>
      </c>
      <c r="V101" s="64" t="s">
        <v>170</v>
      </c>
      <c r="W101" s="62" t="s">
        <v>772</v>
      </c>
      <c r="X101" s="63" t="s">
        <v>83</v>
      </c>
      <c r="Y101" s="64" t="s">
        <v>238</v>
      </c>
    </row>
    <row r="102" spans="1:25">
      <c r="A102" s="1" t="s">
        <v>80</v>
      </c>
      <c r="B102" s="62" t="s">
        <v>325</v>
      </c>
      <c r="C102" s="63" t="s">
        <v>80</v>
      </c>
      <c r="D102" s="64" t="s">
        <v>232</v>
      </c>
      <c r="E102" s="62" t="s">
        <v>389</v>
      </c>
      <c r="F102" s="63" t="s">
        <v>80</v>
      </c>
      <c r="G102" s="63" t="s">
        <v>233</v>
      </c>
      <c r="H102" s="62" t="s">
        <v>453</v>
      </c>
      <c r="I102" s="63" t="s">
        <v>80</v>
      </c>
      <c r="J102" s="64" t="s">
        <v>234</v>
      </c>
      <c r="K102" s="63" t="s">
        <v>517</v>
      </c>
      <c r="L102" s="63" t="s">
        <v>80</v>
      </c>
      <c r="M102" s="64" t="s">
        <v>235</v>
      </c>
      <c r="N102" s="62" t="s">
        <v>581</v>
      </c>
      <c r="O102" s="63" t="s">
        <v>80</v>
      </c>
      <c r="P102" s="64" t="s">
        <v>236</v>
      </c>
      <c r="Q102" s="62" t="s">
        <v>645</v>
      </c>
      <c r="R102" s="63" t="s">
        <v>80</v>
      </c>
      <c r="S102" s="64" t="s">
        <v>237</v>
      </c>
      <c r="T102" s="62" t="s">
        <v>709</v>
      </c>
      <c r="U102" s="63" t="s">
        <v>80</v>
      </c>
      <c r="V102" s="64" t="s">
        <v>170</v>
      </c>
      <c r="W102" s="62" t="s">
        <v>773</v>
      </c>
      <c r="X102" s="63" t="s">
        <v>80</v>
      </c>
      <c r="Y102" s="64" t="s">
        <v>238</v>
      </c>
    </row>
    <row r="103" spans="1:25">
      <c r="A103" s="1" t="s">
        <v>77</v>
      </c>
      <c r="B103" s="62" t="s">
        <v>326</v>
      </c>
      <c r="C103" s="63" t="s">
        <v>77</v>
      </c>
      <c r="D103" s="64" t="s">
        <v>232</v>
      </c>
      <c r="E103" s="62" t="s">
        <v>390</v>
      </c>
      <c r="F103" s="63" t="s">
        <v>77</v>
      </c>
      <c r="G103" s="63" t="s">
        <v>233</v>
      </c>
      <c r="H103" s="62" t="s">
        <v>454</v>
      </c>
      <c r="I103" s="63" t="s">
        <v>77</v>
      </c>
      <c r="J103" s="64" t="s">
        <v>234</v>
      </c>
      <c r="K103" s="63" t="s">
        <v>518</v>
      </c>
      <c r="L103" s="63" t="s">
        <v>77</v>
      </c>
      <c r="M103" s="64" t="s">
        <v>235</v>
      </c>
      <c r="N103" s="62" t="s">
        <v>582</v>
      </c>
      <c r="O103" s="63" t="s">
        <v>77</v>
      </c>
      <c r="P103" s="64" t="s">
        <v>236</v>
      </c>
      <c r="Q103" s="62" t="s">
        <v>646</v>
      </c>
      <c r="R103" s="63" t="s">
        <v>77</v>
      </c>
      <c r="S103" s="64" t="s">
        <v>237</v>
      </c>
      <c r="T103" s="62" t="s">
        <v>710</v>
      </c>
      <c r="U103" s="63" t="s">
        <v>77</v>
      </c>
      <c r="V103" s="64" t="s">
        <v>170</v>
      </c>
      <c r="W103" s="62" t="s">
        <v>774</v>
      </c>
      <c r="X103" s="63" t="s">
        <v>77</v>
      </c>
      <c r="Y103" s="64" t="s">
        <v>238</v>
      </c>
    </row>
    <row r="104" spans="1:25">
      <c r="A104" s="1" t="s">
        <v>85</v>
      </c>
      <c r="B104" s="62" t="s">
        <v>327</v>
      </c>
      <c r="C104" s="63" t="s">
        <v>85</v>
      </c>
      <c r="D104" s="64" t="s">
        <v>232</v>
      </c>
      <c r="E104" s="62" t="s">
        <v>391</v>
      </c>
      <c r="F104" s="63" t="s">
        <v>85</v>
      </c>
      <c r="G104" s="63" t="s">
        <v>233</v>
      </c>
      <c r="H104" s="62" t="s">
        <v>455</v>
      </c>
      <c r="I104" s="63" t="s">
        <v>85</v>
      </c>
      <c r="J104" s="64" t="s">
        <v>234</v>
      </c>
      <c r="K104" s="63" t="s">
        <v>519</v>
      </c>
      <c r="L104" s="63" t="s">
        <v>85</v>
      </c>
      <c r="M104" s="64" t="s">
        <v>235</v>
      </c>
      <c r="N104" s="62" t="s">
        <v>583</v>
      </c>
      <c r="O104" s="63" t="s">
        <v>85</v>
      </c>
      <c r="P104" s="64" t="s">
        <v>236</v>
      </c>
      <c r="Q104" s="62" t="s">
        <v>647</v>
      </c>
      <c r="R104" s="63" t="s">
        <v>85</v>
      </c>
      <c r="S104" s="64" t="s">
        <v>237</v>
      </c>
      <c r="T104" s="62" t="s">
        <v>711</v>
      </c>
      <c r="U104" s="63" t="s">
        <v>85</v>
      </c>
      <c r="V104" s="64" t="s">
        <v>170</v>
      </c>
      <c r="W104" s="62" t="s">
        <v>775</v>
      </c>
      <c r="X104" s="63" t="s">
        <v>85</v>
      </c>
      <c r="Y104" s="64" t="s">
        <v>238</v>
      </c>
    </row>
    <row r="105" spans="1:25">
      <c r="A105" s="1" t="s">
        <v>82</v>
      </c>
      <c r="B105" s="62" t="s">
        <v>328</v>
      </c>
      <c r="C105" s="63" t="s">
        <v>82</v>
      </c>
      <c r="D105" s="64" t="s">
        <v>232</v>
      </c>
      <c r="E105" s="62" t="s">
        <v>392</v>
      </c>
      <c r="F105" s="63" t="s">
        <v>82</v>
      </c>
      <c r="G105" s="63" t="s">
        <v>233</v>
      </c>
      <c r="H105" s="62" t="s">
        <v>456</v>
      </c>
      <c r="I105" s="63" t="s">
        <v>82</v>
      </c>
      <c r="J105" s="64" t="s">
        <v>234</v>
      </c>
      <c r="K105" s="63" t="s">
        <v>520</v>
      </c>
      <c r="L105" s="63" t="s">
        <v>82</v>
      </c>
      <c r="M105" s="64" t="s">
        <v>235</v>
      </c>
      <c r="N105" s="62" t="s">
        <v>584</v>
      </c>
      <c r="O105" s="63" t="s">
        <v>82</v>
      </c>
      <c r="P105" s="64" t="s">
        <v>236</v>
      </c>
      <c r="Q105" s="62" t="s">
        <v>648</v>
      </c>
      <c r="R105" s="63" t="s">
        <v>82</v>
      </c>
      <c r="S105" s="64" t="s">
        <v>237</v>
      </c>
      <c r="T105" s="62" t="s">
        <v>712</v>
      </c>
      <c r="U105" s="63" t="s">
        <v>82</v>
      </c>
      <c r="V105" s="64" t="s">
        <v>170</v>
      </c>
      <c r="W105" s="62" t="s">
        <v>776</v>
      </c>
      <c r="X105" s="63" t="s">
        <v>82</v>
      </c>
      <c r="Y105" s="64" t="s">
        <v>238</v>
      </c>
    </row>
    <row r="106" spans="1:25">
      <c r="A106" s="1" t="s">
        <v>79</v>
      </c>
      <c r="B106" s="62" t="s">
        <v>329</v>
      </c>
      <c r="C106" s="63" t="s">
        <v>79</v>
      </c>
      <c r="D106" s="64" t="s">
        <v>232</v>
      </c>
      <c r="E106" s="62" t="s">
        <v>393</v>
      </c>
      <c r="F106" s="63" t="s">
        <v>79</v>
      </c>
      <c r="G106" s="63" t="s">
        <v>233</v>
      </c>
      <c r="H106" s="62" t="s">
        <v>457</v>
      </c>
      <c r="I106" s="63" t="s">
        <v>79</v>
      </c>
      <c r="J106" s="64" t="s">
        <v>234</v>
      </c>
      <c r="K106" s="63" t="s">
        <v>521</v>
      </c>
      <c r="L106" s="63" t="s">
        <v>79</v>
      </c>
      <c r="M106" s="64" t="s">
        <v>235</v>
      </c>
      <c r="N106" s="62" t="s">
        <v>585</v>
      </c>
      <c r="O106" s="63" t="s">
        <v>79</v>
      </c>
      <c r="P106" s="64" t="s">
        <v>236</v>
      </c>
      <c r="Q106" s="62" t="s">
        <v>649</v>
      </c>
      <c r="R106" s="63" t="s">
        <v>79</v>
      </c>
      <c r="S106" s="64" t="s">
        <v>237</v>
      </c>
      <c r="T106" s="62" t="s">
        <v>713</v>
      </c>
      <c r="U106" s="63" t="s">
        <v>79</v>
      </c>
      <c r="V106" s="64" t="s">
        <v>170</v>
      </c>
      <c r="W106" s="62" t="s">
        <v>777</v>
      </c>
      <c r="X106" s="63" t="s">
        <v>79</v>
      </c>
      <c r="Y106" s="64" t="s">
        <v>238</v>
      </c>
    </row>
    <row r="107" spans="1:25">
      <c r="A107" s="1" t="s">
        <v>76</v>
      </c>
      <c r="B107" s="62" t="s">
        <v>330</v>
      </c>
      <c r="C107" s="63" t="s">
        <v>76</v>
      </c>
      <c r="D107" s="64" t="s">
        <v>232</v>
      </c>
      <c r="E107" s="62" t="s">
        <v>394</v>
      </c>
      <c r="F107" s="63" t="s">
        <v>76</v>
      </c>
      <c r="G107" s="63" t="s">
        <v>233</v>
      </c>
      <c r="H107" s="62" t="s">
        <v>458</v>
      </c>
      <c r="I107" s="63" t="s">
        <v>76</v>
      </c>
      <c r="J107" s="64" t="s">
        <v>234</v>
      </c>
      <c r="K107" s="63" t="s">
        <v>522</v>
      </c>
      <c r="L107" s="63" t="s">
        <v>76</v>
      </c>
      <c r="M107" s="64" t="s">
        <v>235</v>
      </c>
      <c r="N107" s="62" t="s">
        <v>586</v>
      </c>
      <c r="O107" s="63" t="s">
        <v>76</v>
      </c>
      <c r="P107" s="64" t="s">
        <v>236</v>
      </c>
      <c r="Q107" s="62" t="s">
        <v>650</v>
      </c>
      <c r="R107" s="63" t="s">
        <v>76</v>
      </c>
      <c r="S107" s="64" t="s">
        <v>237</v>
      </c>
      <c r="T107" s="62" t="s">
        <v>714</v>
      </c>
      <c r="U107" s="63" t="s">
        <v>76</v>
      </c>
      <c r="V107" s="64" t="s">
        <v>170</v>
      </c>
      <c r="W107" s="62" t="s">
        <v>778</v>
      </c>
      <c r="X107" s="63" t="s">
        <v>76</v>
      </c>
      <c r="Y107" s="64" t="s">
        <v>238</v>
      </c>
    </row>
    <row r="108" spans="1:25">
      <c r="A108" s="1" t="s">
        <v>5</v>
      </c>
      <c r="B108" s="62" t="s">
        <v>331</v>
      </c>
      <c r="C108" s="63" t="s">
        <v>5</v>
      </c>
      <c r="D108" s="64" t="s">
        <v>232</v>
      </c>
      <c r="E108" s="62" t="s">
        <v>395</v>
      </c>
      <c r="F108" s="63" t="s">
        <v>5</v>
      </c>
      <c r="G108" s="63" t="s">
        <v>233</v>
      </c>
      <c r="H108" s="62" t="s">
        <v>459</v>
      </c>
      <c r="I108" s="63" t="s">
        <v>5</v>
      </c>
      <c r="J108" s="64" t="s">
        <v>234</v>
      </c>
      <c r="K108" s="63" t="s">
        <v>523</v>
      </c>
      <c r="L108" s="63" t="s">
        <v>5</v>
      </c>
      <c r="M108" s="64" t="s">
        <v>235</v>
      </c>
      <c r="N108" s="62" t="s">
        <v>587</v>
      </c>
      <c r="O108" s="63" t="s">
        <v>5</v>
      </c>
      <c r="P108" s="64" t="s">
        <v>236</v>
      </c>
      <c r="Q108" s="62" t="s">
        <v>651</v>
      </c>
      <c r="R108" s="63" t="s">
        <v>5</v>
      </c>
      <c r="S108" s="64" t="s">
        <v>237</v>
      </c>
      <c r="T108" s="62" t="s">
        <v>715</v>
      </c>
      <c r="U108" s="63" t="s">
        <v>5</v>
      </c>
      <c r="V108" s="64" t="s">
        <v>170</v>
      </c>
      <c r="W108" s="62" t="s">
        <v>779</v>
      </c>
      <c r="X108" s="63" t="s">
        <v>5</v>
      </c>
      <c r="Y108" s="64" t="s">
        <v>238</v>
      </c>
    </row>
    <row r="109" spans="1:25">
      <c r="A109" s="1" t="s">
        <v>67</v>
      </c>
      <c r="B109" s="62" t="s">
        <v>332</v>
      </c>
      <c r="C109" s="63" t="s">
        <v>67</v>
      </c>
      <c r="D109" s="64" t="s">
        <v>232</v>
      </c>
      <c r="E109" s="62" t="s">
        <v>396</v>
      </c>
      <c r="F109" s="63" t="s">
        <v>67</v>
      </c>
      <c r="G109" s="63" t="s">
        <v>233</v>
      </c>
      <c r="H109" s="62" t="s">
        <v>460</v>
      </c>
      <c r="I109" s="63" t="s">
        <v>67</v>
      </c>
      <c r="J109" s="64" t="s">
        <v>234</v>
      </c>
      <c r="K109" s="63" t="s">
        <v>524</v>
      </c>
      <c r="L109" s="63" t="s">
        <v>67</v>
      </c>
      <c r="M109" s="64" t="s">
        <v>235</v>
      </c>
      <c r="N109" s="62" t="s">
        <v>588</v>
      </c>
      <c r="O109" s="63" t="s">
        <v>67</v>
      </c>
      <c r="P109" s="64" t="s">
        <v>236</v>
      </c>
      <c r="Q109" s="62" t="s">
        <v>652</v>
      </c>
      <c r="R109" s="63" t="s">
        <v>67</v>
      </c>
      <c r="S109" s="64" t="s">
        <v>237</v>
      </c>
      <c r="T109" s="62" t="s">
        <v>716</v>
      </c>
      <c r="U109" s="63" t="s">
        <v>67</v>
      </c>
      <c r="V109" s="64" t="s">
        <v>170</v>
      </c>
      <c r="W109" s="62" t="s">
        <v>780</v>
      </c>
      <c r="X109" s="63" t="s">
        <v>67</v>
      </c>
      <c r="Y109" s="64" t="s">
        <v>238</v>
      </c>
    </row>
    <row r="110" spans="1:25">
      <c r="A110" s="1" t="s">
        <v>65</v>
      </c>
      <c r="B110" s="62" t="s">
        <v>333</v>
      </c>
      <c r="C110" s="63" t="s">
        <v>65</v>
      </c>
      <c r="D110" s="64" t="s">
        <v>232</v>
      </c>
      <c r="E110" s="62" t="s">
        <v>397</v>
      </c>
      <c r="F110" s="63" t="s">
        <v>65</v>
      </c>
      <c r="G110" s="63" t="s">
        <v>233</v>
      </c>
      <c r="H110" s="62" t="s">
        <v>461</v>
      </c>
      <c r="I110" s="63" t="s">
        <v>65</v>
      </c>
      <c r="J110" s="64" t="s">
        <v>234</v>
      </c>
      <c r="K110" s="63" t="s">
        <v>525</v>
      </c>
      <c r="L110" s="63" t="s">
        <v>65</v>
      </c>
      <c r="M110" s="64" t="s">
        <v>235</v>
      </c>
      <c r="N110" s="62" t="s">
        <v>589</v>
      </c>
      <c r="O110" s="63" t="s">
        <v>65</v>
      </c>
      <c r="P110" s="64" t="s">
        <v>236</v>
      </c>
      <c r="Q110" s="62" t="s">
        <v>653</v>
      </c>
      <c r="R110" s="63" t="s">
        <v>65</v>
      </c>
      <c r="S110" s="64" t="s">
        <v>237</v>
      </c>
      <c r="T110" s="62" t="s">
        <v>717</v>
      </c>
      <c r="U110" s="63" t="s">
        <v>65</v>
      </c>
      <c r="V110" s="64" t="s">
        <v>170</v>
      </c>
      <c r="W110" s="62" t="s">
        <v>781</v>
      </c>
      <c r="X110" s="63" t="s">
        <v>65</v>
      </c>
      <c r="Y110" s="64" t="s">
        <v>238</v>
      </c>
    </row>
    <row r="111" spans="1:25">
      <c r="A111" s="1" t="s">
        <v>66</v>
      </c>
      <c r="B111" s="62" t="s">
        <v>334</v>
      </c>
      <c r="C111" s="63" t="s">
        <v>66</v>
      </c>
      <c r="D111" s="64" t="s">
        <v>232</v>
      </c>
      <c r="E111" s="62" t="s">
        <v>398</v>
      </c>
      <c r="F111" s="63" t="s">
        <v>66</v>
      </c>
      <c r="G111" s="63" t="s">
        <v>233</v>
      </c>
      <c r="H111" s="62" t="s">
        <v>462</v>
      </c>
      <c r="I111" s="63" t="s">
        <v>66</v>
      </c>
      <c r="J111" s="64" t="s">
        <v>234</v>
      </c>
      <c r="K111" s="63" t="s">
        <v>526</v>
      </c>
      <c r="L111" s="63" t="s">
        <v>66</v>
      </c>
      <c r="M111" s="64" t="s">
        <v>235</v>
      </c>
      <c r="N111" s="62" t="s">
        <v>590</v>
      </c>
      <c r="O111" s="63" t="s">
        <v>66</v>
      </c>
      <c r="P111" s="64" t="s">
        <v>236</v>
      </c>
      <c r="Q111" s="62" t="s">
        <v>654</v>
      </c>
      <c r="R111" s="63" t="s">
        <v>66</v>
      </c>
      <c r="S111" s="64" t="s">
        <v>237</v>
      </c>
      <c r="T111" s="62" t="s">
        <v>718</v>
      </c>
      <c r="U111" s="63" t="s">
        <v>66</v>
      </c>
      <c r="V111" s="64" t="s">
        <v>170</v>
      </c>
      <c r="W111" s="62" t="s">
        <v>782</v>
      </c>
      <c r="X111" s="63" t="s">
        <v>66</v>
      </c>
      <c r="Y111" s="64" t="s">
        <v>238</v>
      </c>
    </row>
    <row r="112" spans="1:25">
      <c r="A112" s="1" t="s">
        <v>115</v>
      </c>
      <c r="B112" s="62" t="s">
        <v>335</v>
      </c>
      <c r="C112" s="63" t="s">
        <v>115</v>
      </c>
      <c r="D112" s="64" t="s">
        <v>232</v>
      </c>
      <c r="E112" s="62" t="s">
        <v>399</v>
      </c>
      <c r="F112" s="63" t="s">
        <v>115</v>
      </c>
      <c r="G112" s="63" t="s">
        <v>233</v>
      </c>
      <c r="H112" s="62" t="s">
        <v>463</v>
      </c>
      <c r="I112" s="63" t="s">
        <v>115</v>
      </c>
      <c r="J112" s="64" t="s">
        <v>234</v>
      </c>
      <c r="K112" s="63" t="s">
        <v>527</v>
      </c>
      <c r="L112" s="63" t="s">
        <v>115</v>
      </c>
      <c r="M112" s="64" t="s">
        <v>235</v>
      </c>
      <c r="N112" s="62" t="s">
        <v>591</v>
      </c>
      <c r="O112" s="63" t="s">
        <v>115</v>
      </c>
      <c r="P112" s="64" t="s">
        <v>236</v>
      </c>
      <c r="Q112" s="62" t="s">
        <v>655</v>
      </c>
      <c r="R112" s="63" t="s">
        <v>115</v>
      </c>
      <c r="S112" s="64" t="s">
        <v>237</v>
      </c>
      <c r="T112" s="62" t="s">
        <v>719</v>
      </c>
      <c r="U112" s="63" t="s">
        <v>115</v>
      </c>
      <c r="V112" s="64" t="s">
        <v>170</v>
      </c>
      <c r="W112" s="62" t="s">
        <v>783</v>
      </c>
      <c r="X112" s="63" t="s">
        <v>115</v>
      </c>
      <c r="Y112" s="64" t="s">
        <v>238</v>
      </c>
    </row>
    <row r="113" spans="1:25">
      <c r="A113" s="1" t="s">
        <v>111</v>
      </c>
      <c r="B113" s="62" t="s">
        <v>336</v>
      </c>
      <c r="C113" s="63" t="s">
        <v>111</v>
      </c>
      <c r="D113" s="64" t="s">
        <v>232</v>
      </c>
      <c r="E113" s="62" t="s">
        <v>400</v>
      </c>
      <c r="F113" s="63" t="s">
        <v>111</v>
      </c>
      <c r="G113" s="63" t="s">
        <v>233</v>
      </c>
      <c r="H113" s="62" t="s">
        <v>464</v>
      </c>
      <c r="I113" s="63" t="s">
        <v>111</v>
      </c>
      <c r="J113" s="64" t="s">
        <v>234</v>
      </c>
      <c r="K113" s="63" t="s">
        <v>528</v>
      </c>
      <c r="L113" s="63" t="s">
        <v>111</v>
      </c>
      <c r="M113" s="64" t="s">
        <v>235</v>
      </c>
      <c r="N113" s="62" t="s">
        <v>592</v>
      </c>
      <c r="O113" s="63" t="s">
        <v>111</v>
      </c>
      <c r="P113" s="64" t="s">
        <v>236</v>
      </c>
      <c r="Q113" s="62" t="s">
        <v>656</v>
      </c>
      <c r="R113" s="63" t="s">
        <v>111</v>
      </c>
      <c r="S113" s="64" t="s">
        <v>237</v>
      </c>
      <c r="T113" s="62" t="s">
        <v>720</v>
      </c>
      <c r="U113" s="63" t="s">
        <v>111</v>
      </c>
      <c r="V113" s="64" t="s">
        <v>170</v>
      </c>
      <c r="W113" s="62" t="s">
        <v>784</v>
      </c>
      <c r="X113" s="63" t="s">
        <v>111</v>
      </c>
      <c r="Y113" s="64" t="s">
        <v>238</v>
      </c>
    </row>
    <row r="114" spans="1:25">
      <c r="A114" s="1" t="s">
        <v>107</v>
      </c>
      <c r="B114" s="62" t="s">
        <v>337</v>
      </c>
      <c r="C114" s="63" t="s">
        <v>107</v>
      </c>
      <c r="D114" s="64" t="s">
        <v>232</v>
      </c>
      <c r="E114" s="62" t="s">
        <v>401</v>
      </c>
      <c r="F114" s="63" t="s">
        <v>107</v>
      </c>
      <c r="G114" s="63" t="s">
        <v>233</v>
      </c>
      <c r="H114" s="62" t="s">
        <v>465</v>
      </c>
      <c r="I114" s="63" t="s">
        <v>107</v>
      </c>
      <c r="J114" s="64" t="s">
        <v>234</v>
      </c>
      <c r="K114" s="63" t="s">
        <v>529</v>
      </c>
      <c r="L114" s="63" t="s">
        <v>107</v>
      </c>
      <c r="M114" s="64" t="s">
        <v>235</v>
      </c>
      <c r="N114" s="62" t="s">
        <v>593</v>
      </c>
      <c r="O114" s="63" t="s">
        <v>107</v>
      </c>
      <c r="P114" s="64" t="s">
        <v>236</v>
      </c>
      <c r="Q114" s="62" t="s">
        <v>657</v>
      </c>
      <c r="R114" s="63" t="s">
        <v>107</v>
      </c>
      <c r="S114" s="64" t="s">
        <v>237</v>
      </c>
      <c r="T114" s="62" t="s">
        <v>721</v>
      </c>
      <c r="U114" s="63" t="s">
        <v>107</v>
      </c>
      <c r="V114" s="64" t="s">
        <v>170</v>
      </c>
      <c r="W114" s="62" t="s">
        <v>785</v>
      </c>
      <c r="X114" s="63" t="s">
        <v>107</v>
      </c>
      <c r="Y114" s="64" t="s">
        <v>238</v>
      </c>
    </row>
    <row r="115" spans="1:25">
      <c r="A115" s="1" t="s">
        <v>103</v>
      </c>
      <c r="B115" s="62" t="s">
        <v>338</v>
      </c>
      <c r="C115" s="63" t="s">
        <v>103</v>
      </c>
      <c r="D115" s="64" t="s">
        <v>232</v>
      </c>
      <c r="E115" s="62" t="s">
        <v>402</v>
      </c>
      <c r="F115" s="63" t="s">
        <v>103</v>
      </c>
      <c r="G115" s="63" t="s">
        <v>233</v>
      </c>
      <c r="H115" s="62" t="s">
        <v>466</v>
      </c>
      <c r="I115" s="63" t="s">
        <v>103</v>
      </c>
      <c r="J115" s="64" t="s">
        <v>234</v>
      </c>
      <c r="K115" s="63" t="s">
        <v>530</v>
      </c>
      <c r="L115" s="63" t="s">
        <v>103</v>
      </c>
      <c r="M115" s="64" t="s">
        <v>235</v>
      </c>
      <c r="N115" s="62" t="s">
        <v>594</v>
      </c>
      <c r="O115" s="63" t="s">
        <v>103</v>
      </c>
      <c r="P115" s="64" t="s">
        <v>236</v>
      </c>
      <c r="Q115" s="62" t="s">
        <v>658</v>
      </c>
      <c r="R115" s="63" t="s">
        <v>103</v>
      </c>
      <c r="S115" s="64" t="s">
        <v>237</v>
      </c>
      <c r="T115" s="62" t="s">
        <v>722</v>
      </c>
      <c r="U115" s="63" t="s">
        <v>103</v>
      </c>
      <c r="V115" s="64" t="s">
        <v>170</v>
      </c>
      <c r="W115" s="62" t="s">
        <v>786</v>
      </c>
      <c r="X115" s="63" t="s">
        <v>103</v>
      </c>
      <c r="Y115" s="64" t="s">
        <v>238</v>
      </c>
    </row>
    <row r="116" spans="1:25">
      <c r="A116" s="1" t="s">
        <v>117</v>
      </c>
      <c r="B116" s="62" t="s">
        <v>339</v>
      </c>
      <c r="C116" s="63" t="s">
        <v>117</v>
      </c>
      <c r="D116" s="64" t="s">
        <v>232</v>
      </c>
      <c r="E116" s="62" t="s">
        <v>403</v>
      </c>
      <c r="F116" s="63" t="s">
        <v>117</v>
      </c>
      <c r="G116" s="63" t="s">
        <v>233</v>
      </c>
      <c r="H116" s="62" t="s">
        <v>467</v>
      </c>
      <c r="I116" s="63" t="s">
        <v>117</v>
      </c>
      <c r="J116" s="64" t="s">
        <v>234</v>
      </c>
      <c r="K116" s="63" t="s">
        <v>531</v>
      </c>
      <c r="L116" s="63" t="s">
        <v>117</v>
      </c>
      <c r="M116" s="64" t="s">
        <v>235</v>
      </c>
      <c r="N116" s="62" t="s">
        <v>595</v>
      </c>
      <c r="O116" s="63" t="s">
        <v>117</v>
      </c>
      <c r="P116" s="64" t="s">
        <v>236</v>
      </c>
      <c r="Q116" s="62" t="s">
        <v>659</v>
      </c>
      <c r="R116" s="63" t="s">
        <v>117</v>
      </c>
      <c r="S116" s="64" t="s">
        <v>237</v>
      </c>
      <c r="T116" s="62" t="s">
        <v>723</v>
      </c>
      <c r="U116" s="63" t="s">
        <v>117</v>
      </c>
      <c r="V116" s="64" t="s">
        <v>170</v>
      </c>
      <c r="W116" s="62" t="s">
        <v>787</v>
      </c>
      <c r="X116" s="63" t="s">
        <v>117</v>
      </c>
      <c r="Y116" s="64" t="s">
        <v>238</v>
      </c>
    </row>
    <row r="117" spans="1:25">
      <c r="A117" s="1" t="s">
        <v>113</v>
      </c>
      <c r="B117" s="62" t="s">
        <v>340</v>
      </c>
      <c r="C117" s="63" t="s">
        <v>113</v>
      </c>
      <c r="D117" s="64" t="s">
        <v>232</v>
      </c>
      <c r="E117" s="62" t="s">
        <v>404</v>
      </c>
      <c r="F117" s="63" t="s">
        <v>113</v>
      </c>
      <c r="G117" s="63" t="s">
        <v>233</v>
      </c>
      <c r="H117" s="62" t="s">
        <v>468</v>
      </c>
      <c r="I117" s="63" t="s">
        <v>113</v>
      </c>
      <c r="J117" s="64" t="s">
        <v>234</v>
      </c>
      <c r="K117" s="63" t="s">
        <v>532</v>
      </c>
      <c r="L117" s="63" t="s">
        <v>113</v>
      </c>
      <c r="M117" s="64" t="s">
        <v>235</v>
      </c>
      <c r="N117" s="62" t="s">
        <v>596</v>
      </c>
      <c r="O117" s="63" t="s">
        <v>113</v>
      </c>
      <c r="P117" s="64" t="s">
        <v>236</v>
      </c>
      <c r="Q117" s="62" t="s">
        <v>660</v>
      </c>
      <c r="R117" s="63" t="s">
        <v>113</v>
      </c>
      <c r="S117" s="64" t="s">
        <v>237</v>
      </c>
      <c r="T117" s="62" t="s">
        <v>724</v>
      </c>
      <c r="U117" s="63" t="s">
        <v>113</v>
      </c>
      <c r="V117" s="64" t="s">
        <v>170</v>
      </c>
      <c r="W117" s="62" t="s">
        <v>788</v>
      </c>
      <c r="X117" s="63" t="s">
        <v>113</v>
      </c>
      <c r="Y117" s="64" t="s">
        <v>238</v>
      </c>
    </row>
    <row r="118" spans="1:25">
      <c r="A118" s="1" t="s">
        <v>109</v>
      </c>
      <c r="B118" s="62" t="s">
        <v>341</v>
      </c>
      <c r="C118" s="63" t="s">
        <v>109</v>
      </c>
      <c r="D118" s="64" t="s">
        <v>232</v>
      </c>
      <c r="E118" s="62" t="s">
        <v>405</v>
      </c>
      <c r="F118" s="63" t="s">
        <v>109</v>
      </c>
      <c r="G118" s="63" t="s">
        <v>233</v>
      </c>
      <c r="H118" s="62" t="s">
        <v>469</v>
      </c>
      <c r="I118" s="63" t="s">
        <v>109</v>
      </c>
      <c r="J118" s="64" t="s">
        <v>234</v>
      </c>
      <c r="K118" s="63" t="s">
        <v>533</v>
      </c>
      <c r="L118" s="63" t="s">
        <v>109</v>
      </c>
      <c r="M118" s="64" t="s">
        <v>235</v>
      </c>
      <c r="N118" s="62" t="s">
        <v>597</v>
      </c>
      <c r="O118" s="63" t="s">
        <v>109</v>
      </c>
      <c r="P118" s="64" t="s">
        <v>236</v>
      </c>
      <c r="Q118" s="62" t="s">
        <v>661</v>
      </c>
      <c r="R118" s="63" t="s">
        <v>109</v>
      </c>
      <c r="S118" s="64" t="s">
        <v>237</v>
      </c>
      <c r="T118" s="62" t="s">
        <v>725</v>
      </c>
      <c r="U118" s="63" t="s">
        <v>109</v>
      </c>
      <c r="V118" s="64" t="s">
        <v>170</v>
      </c>
      <c r="W118" s="62" t="s">
        <v>789</v>
      </c>
      <c r="X118" s="63" t="s">
        <v>109</v>
      </c>
      <c r="Y118" s="64" t="s">
        <v>238</v>
      </c>
    </row>
    <row r="119" spans="1:25">
      <c r="A119" s="1" t="s">
        <v>105</v>
      </c>
      <c r="B119" s="62" t="s">
        <v>342</v>
      </c>
      <c r="C119" s="63" t="s">
        <v>105</v>
      </c>
      <c r="D119" s="64" t="s">
        <v>232</v>
      </c>
      <c r="E119" s="62" t="s">
        <v>406</v>
      </c>
      <c r="F119" s="63" t="s">
        <v>105</v>
      </c>
      <c r="G119" s="63" t="s">
        <v>233</v>
      </c>
      <c r="H119" s="62" t="s">
        <v>470</v>
      </c>
      <c r="I119" s="63" t="s">
        <v>105</v>
      </c>
      <c r="J119" s="64" t="s">
        <v>234</v>
      </c>
      <c r="K119" s="63" t="s">
        <v>534</v>
      </c>
      <c r="L119" s="63" t="s">
        <v>105</v>
      </c>
      <c r="M119" s="64" t="s">
        <v>235</v>
      </c>
      <c r="N119" s="62" t="s">
        <v>598</v>
      </c>
      <c r="O119" s="63" t="s">
        <v>105</v>
      </c>
      <c r="P119" s="64" t="s">
        <v>236</v>
      </c>
      <c r="Q119" s="62" t="s">
        <v>662</v>
      </c>
      <c r="R119" s="63" t="s">
        <v>105</v>
      </c>
      <c r="S119" s="64" t="s">
        <v>237</v>
      </c>
      <c r="T119" s="62" t="s">
        <v>726</v>
      </c>
      <c r="U119" s="63" t="s">
        <v>105</v>
      </c>
      <c r="V119" s="64" t="s">
        <v>170</v>
      </c>
      <c r="W119" s="62" t="s">
        <v>790</v>
      </c>
      <c r="X119" s="63" t="s">
        <v>105</v>
      </c>
      <c r="Y119" s="64" t="s">
        <v>238</v>
      </c>
    </row>
    <row r="120" spans="1:25">
      <c r="A120" s="1" t="s">
        <v>116</v>
      </c>
      <c r="B120" s="62" t="s">
        <v>343</v>
      </c>
      <c r="C120" s="63" t="s">
        <v>116</v>
      </c>
      <c r="D120" s="64" t="s">
        <v>232</v>
      </c>
      <c r="E120" s="62" t="s">
        <v>407</v>
      </c>
      <c r="F120" s="63" t="s">
        <v>116</v>
      </c>
      <c r="G120" s="63" t="s">
        <v>233</v>
      </c>
      <c r="H120" s="62" t="s">
        <v>471</v>
      </c>
      <c r="I120" s="63" t="s">
        <v>116</v>
      </c>
      <c r="J120" s="64" t="s">
        <v>234</v>
      </c>
      <c r="K120" s="63" t="s">
        <v>535</v>
      </c>
      <c r="L120" s="63" t="s">
        <v>116</v>
      </c>
      <c r="M120" s="64" t="s">
        <v>235</v>
      </c>
      <c r="N120" s="62" t="s">
        <v>599</v>
      </c>
      <c r="O120" s="63" t="s">
        <v>116</v>
      </c>
      <c r="P120" s="64" t="s">
        <v>236</v>
      </c>
      <c r="Q120" s="62" t="s">
        <v>663</v>
      </c>
      <c r="R120" s="63" t="s">
        <v>116</v>
      </c>
      <c r="S120" s="64" t="s">
        <v>237</v>
      </c>
      <c r="T120" s="62" t="s">
        <v>727</v>
      </c>
      <c r="U120" s="63" t="s">
        <v>116</v>
      </c>
      <c r="V120" s="64" t="s">
        <v>170</v>
      </c>
      <c r="W120" s="62" t="s">
        <v>791</v>
      </c>
      <c r="X120" s="63" t="s">
        <v>116</v>
      </c>
      <c r="Y120" s="64" t="s">
        <v>238</v>
      </c>
    </row>
    <row r="121" spans="1:25">
      <c r="A121" s="1" t="s">
        <v>112</v>
      </c>
      <c r="B121" s="62" t="s">
        <v>344</v>
      </c>
      <c r="C121" s="63" t="s">
        <v>112</v>
      </c>
      <c r="D121" s="64" t="s">
        <v>232</v>
      </c>
      <c r="E121" s="62" t="s">
        <v>408</v>
      </c>
      <c r="F121" s="63" t="s">
        <v>112</v>
      </c>
      <c r="G121" s="63" t="s">
        <v>233</v>
      </c>
      <c r="H121" s="62" t="s">
        <v>472</v>
      </c>
      <c r="I121" s="63" t="s">
        <v>112</v>
      </c>
      <c r="J121" s="64" t="s">
        <v>234</v>
      </c>
      <c r="K121" s="63" t="s">
        <v>536</v>
      </c>
      <c r="L121" s="63" t="s">
        <v>112</v>
      </c>
      <c r="M121" s="64" t="s">
        <v>235</v>
      </c>
      <c r="N121" s="62" t="s">
        <v>600</v>
      </c>
      <c r="O121" s="63" t="s">
        <v>112</v>
      </c>
      <c r="P121" s="64" t="s">
        <v>236</v>
      </c>
      <c r="Q121" s="62" t="s">
        <v>664</v>
      </c>
      <c r="R121" s="63" t="s">
        <v>112</v>
      </c>
      <c r="S121" s="64" t="s">
        <v>237</v>
      </c>
      <c r="T121" s="62" t="s">
        <v>728</v>
      </c>
      <c r="U121" s="63" t="s">
        <v>112</v>
      </c>
      <c r="V121" s="64" t="s">
        <v>170</v>
      </c>
      <c r="W121" s="62" t="s">
        <v>792</v>
      </c>
      <c r="X121" s="63" t="s">
        <v>112</v>
      </c>
      <c r="Y121" s="64" t="s">
        <v>238</v>
      </c>
    </row>
    <row r="122" spans="1:25">
      <c r="A122" s="1" t="s">
        <v>108</v>
      </c>
      <c r="B122" s="62" t="s">
        <v>345</v>
      </c>
      <c r="C122" s="63" t="s">
        <v>108</v>
      </c>
      <c r="D122" s="64" t="s">
        <v>232</v>
      </c>
      <c r="E122" s="62" t="s">
        <v>409</v>
      </c>
      <c r="F122" s="63" t="s">
        <v>108</v>
      </c>
      <c r="G122" s="63" t="s">
        <v>233</v>
      </c>
      <c r="H122" s="62" t="s">
        <v>473</v>
      </c>
      <c r="I122" s="63" t="s">
        <v>108</v>
      </c>
      <c r="J122" s="64" t="s">
        <v>234</v>
      </c>
      <c r="K122" s="63" t="s">
        <v>537</v>
      </c>
      <c r="L122" s="63" t="s">
        <v>108</v>
      </c>
      <c r="M122" s="64" t="s">
        <v>235</v>
      </c>
      <c r="N122" s="62" t="s">
        <v>601</v>
      </c>
      <c r="O122" s="63" t="s">
        <v>108</v>
      </c>
      <c r="P122" s="64" t="s">
        <v>236</v>
      </c>
      <c r="Q122" s="62" t="s">
        <v>665</v>
      </c>
      <c r="R122" s="63" t="s">
        <v>108</v>
      </c>
      <c r="S122" s="64" t="s">
        <v>237</v>
      </c>
      <c r="T122" s="62" t="s">
        <v>729</v>
      </c>
      <c r="U122" s="63" t="s">
        <v>108</v>
      </c>
      <c r="V122" s="64" t="s">
        <v>170</v>
      </c>
      <c r="W122" s="62" t="s">
        <v>793</v>
      </c>
      <c r="X122" s="63" t="s">
        <v>108</v>
      </c>
      <c r="Y122" s="64" t="s">
        <v>238</v>
      </c>
    </row>
    <row r="123" spans="1:25">
      <c r="A123" s="1" t="s">
        <v>104</v>
      </c>
      <c r="B123" s="62" t="s">
        <v>346</v>
      </c>
      <c r="C123" s="63" t="s">
        <v>104</v>
      </c>
      <c r="D123" s="64" t="s">
        <v>232</v>
      </c>
      <c r="E123" s="62" t="s">
        <v>410</v>
      </c>
      <c r="F123" s="63" t="s">
        <v>104</v>
      </c>
      <c r="G123" s="63" t="s">
        <v>233</v>
      </c>
      <c r="H123" s="62" t="s">
        <v>474</v>
      </c>
      <c r="I123" s="63" t="s">
        <v>104</v>
      </c>
      <c r="J123" s="64" t="s">
        <v>234</v>
      </c>
      <c r="K123" s="63" t="s">
        <v>538</v>
      </c>
      <c r="L123" s="63" t="s">
        <v>104</v>
      </c>
      <c r="M123" s="64" t="s">
        <v>235</v>
      </c>
      <c r="N123" s="62" t="s">
        <v>602</v>
      </c>
      <c r="O123" s="63" t="s">
        <v>104</v>
      </c>
      <c r="P123" s="64" t="s">
        <v>236</v>
      </c>
      <c r="Q123" s="62" t="s">
        <v>666</v>
      </c>
      <c r="R123" s="63" t="s">
        <v>104</v>
      </c>
      <c r="S123" s="64" t="s">
        <v>237</v>
      </c>
      <c r="T123" s="62" t="s">
        <v>730</v>
      </c>
      <c r="U123" s="63" t="s">
        <v>104</v>
      </c>
      <c r="V123" s="64" t="s">
        <v>170</v>
      </c>
      <c r="W123" s="62" t="s">
        <v>794</v>
      </c>
      <c r="X123" s="63" t="s">
        <v>104</v>
      </c>
      <c r="Y123" s="64" t="s">
        <v>238</v>
      </c>
    </row>
    <row r="124" spans="1:25">
      <c r="A124" s="1" t="s">
        <v>118</v>
      </c>
      <c r="B124" s="62" t="s">
        <v>347</v>
      </c>
      <c r="C124" s="63" t="s">
        <v>118</v>
      </c>
      <c r="D124" s="64" t="s">
        <v>232</v>
      </c>
      <c r="E124" s="62" t="s">
        <v>411</v>
      </c>
      <c r="F124" s="63" t="s">
        <v>118</v>
      </c>
      <c r="G124" s="63" t="s">
        <v>233</v>
      </c>
      <c r="H124" s="62" t="s">
        <v>475</v>
      </c>
      <c r="I124" s="63" t="s">
        <v>118</v>
      </c>
      <c r="J124" s="64" t="s">
        <v>234</v>
      </c>
      <c r="K124" s="63" t="s">
        <v>539</v>
      </c>
      <c r="L124" s="63" t="s">
        <v>118</v>
      </c>
      <c r="M124" s="64" t="s">
        <v>235</v>
      </c>
      <c r="N124" s="62" t="s">
        <v>603</v>
      </c>
      <c r="O124" s="63" t="s">
        <v>118</v>
      </c>
      <c r="P124" s="64" t="s">
        <v>236</v>
      </c>
      <c r="Q124" s="62" t="s">
        <v>667</v>
      </c>
      <c r="R124" s="63" t="s">
        <v>118</v>
      </c>
      <c r="S124" s="64" t="s">
        <v>237</v>
      </c>
      <c r="T124" s="62" t="s">
        <v>731</v>
      </c>
      <c r="U124" s="63" t="s">
        <v>118</v>
      </c>
      <c r="V124" s="64" t="s">
        <v>170</v>
      </c>
      <c r="W124" s="62" t="s">
        <v>795</v>
      </c>
      <c r="X124" s="63" t="s">
        <v>118</v>
      </c>
      <c r="Y124" s="64" t="s">
        <v>238</v>
      </c>
    </row>
    <row r="125" spans="1:25">
      <c r="A125" s="1" t="s">
        <v>114</v>
      </c>
      <c r="B125" s="62" t="s">
        <v>348</v>
      </c>
      <c r="C125" s="63" t="s">
        <v>114</v>
      </c>
      <c r="D125" s="64" t="s">
        <v>232</v>
      </c>
      <c r="E125" s="62" t="s">
        <v>412</v>
      </c>
      <c r="F125" s="63" t="s">
        <v>114</v>
      </c>
      <c r="G125" s="63" t="s">
        <v>233</v>
      </c>
      <c r="H125" s="62" t="s">
        <v>476</v>
      </c>
      <c r="I125" s="63" t="s">
        <v>114</v>
      </c>
      <c r="J125" s="64" t="s">
        <v>234</v>
      </c>
      <c r="K125" s="63" t="s">
        <v>540</v>
      </c>
      <c r="L125" s="63" t="s">
        <v>114</v>
      </c>
      <c r="M125" s="64" t="s">
        <v>235</v>
      </c>
      <c r="N125" s="62" t="s">
        <v>604</v>
      </c>
      <c r="O125" s="63" t="s">
        <v>114</v>
      </c>
      <c r="P125" s="64" t="s">
        <v>236</v>
      </c>
      <c r="Q125" s="62" t="s">
        <v>668</v>
      </c>
      <c r="R125" s="63" t="s">
        <v>114</v>
      </c>
      <c r="S125" s="64" t="s">
        <v>237</v>
      </c>
      <c r="T125" s="62" t="s">
        <v>732</v>
      </c>
      <c r="U125" s="63" t="s">
        <v>114</v>
      </c>
      <c r="V125" s="64" t="s">
        <v>170</v>
      </c>
      <c r="W125" s="62" t="s">
        <v>796</v>
      </c>
      <c r="X125" s="63" t="s">
        <v>114</v>
      </c>
      <c r="Y125" s="64" t="s">
        <v>238</v>
      </c>
    </row>
    <row r="126" spans="1:25">
      <c r="A126" s="1" t="s">
        <v>110</v>
      </c>
      <c r="B126" s="62" t="s">
        <v>349</v>
      </c>
      <c r="C126" s="63" t="s">
        <v>110</v>
      </c>
      <c r="D126" s="64" t="s">
        <v>232</v>
      </c>
      <c r="E126" s="62" t="s">
        <v>413</v>
      </c>
      <c r="F126" s="63" t="s">
        <v>110</v>
      </c>
      <c r="G126" s="63" t="s">
        <v>233</v>
      </c>
      <c r="H126" s="62" t="s">
        <v>477</v>
      </c>
      <c r="I126" s="63" t="s">
        <v>110</v>
      </c>
      <c r="J126" s="64" t="s">
        <v>234</v>
      </c>
      <c r="K126" s="63" t="s">
        <v>541</v>
      </c>
      <c r="L126" s="63" t="s">
        <v>110</v>
      </c>
      <c r="M126" s="64" t="s">
        <v>235</v>
      </c>
      <c r="N126" s="62" t="s">
        <v>605</v>
      </c>
      <c r="O126" s="63" t="s">
        <v>110</v>
      </c>
      <c r="P126" s="64" t="s">
        <v>236</v>
      </c>
      <c r="Q126" s="62" t="s">
        <v>669</v>
      </c>
      <c r="R126" s="63" t="s">
        <v>110</v>
      </c>
      <c r="S126" s="64" t="s">
        <v>237</v>
      </c>
      <c r="T126" s="62" t="s">
        <v>733</v>
      </c>
      <c r="U126" s="63" t="s">
        <v>110</v>
      </c>
      <c r="V126" s="64" t="s">
        <v>170</v>
      </c>
      <c r="W126" s="62" t="s">
        <v>797</v>
      </c>
      <c r="X126" s="63" t="s">
        <v>110</v>
      </c>
      <c r="Y126" s="64" t="s">
        <v>238</v>
      </c>
    </row>
    <row r="127" spans="1:25">
      <c r="A127" s="1" t="s">
        <v>106</v>
      </c>
      <c r="B127" s="62" t="s">
        <v>350</v>
      </c>
      <c r="C127" s="63" t="s">
        <v>106</v>
      </c>
      <c r="D127" s="64" t="s">
        <v>232</v>
      </c>
      <c r="E127" s="62" t="s">
        <v>414</v>
      </c>
      <c r="F127" s="63" t="s">
        <v>106</v>
      </c>
      <c r="G127" s="63" t="s">
        <v>233</v>
      </c>
      <c r="H127" s="62" t="s">
        <v>478</v>
      </c>
      <c r="I127" s="63" t="s">
        <v>106</v>
      </c>
      <c r="J127" s="64" t="s">
        <v>234</v>
      </c>
      <c r="K127" s="63" t="s">
        <v>542</v>
      </c>
      <c r="L127" s="63" t="s">
        <v>106</v>
      </c>
      <c r="M127" s="64" t="s">
        <v>235</v>
      </c>
      <c r="N127" s="62" t="s">
        <v>606</v>
      </c>
      <c r="O127" s="63" t="s">
        <v>106</v>
      </c>
      <c r="P127" s="64" t="s">
        <v>236</v>
      </c>
      <c r="Q127" s="62" t="s">
        <v>670</v>
      </c>
      <c r="R127" s="63" t="s">
        <v>106</v>
      </c>
      <c r="S127" s="64" t="s">
        <v>237</v>
      </c>
      <c r="T127" s="62" t="s">
        <v>734</v>
      </c>
      <c r="U127" s="63" t="s">
        <v>106</v>
      </c>
      <c r="V127" s="64" t="s">
        <v>170</v>
      </c>
      <c r="W127" s="62" t="s">
        <v>798</v>
      </c>
      <c r="X127" s="63" t="s">
        <v>106</v>
      </c>
      <c r="Y127" s="64" t="s">
        <v>238</v>
      </c>
    </row>
    <row r="128" spans="1:25">
      <c r="A128" s="1" t="s">
        <v>2</v>
      </c>
      <c r="B128" s="62" t="s">
        <v>196</v>
      </c>
      <c r="C128" s="63" t="s">
        <v>2</v>
      </c>
      <c r="D128" s="64"/>
      <c r="E128" s="62" t="s">
        <v>276</v>
      </c>
      <c r="F128" s="63" t="s">
        <v>2</v>
      </c>
      <c r="G128" s="63"/>
      <c r="H128" s="62" t="s">
        <v>968</v>
      </c>
      <c r="I128" s="63" t="s">
        <v>2</v>
      </c>
      <c r="J128" s="64"/>
      <c r="K128" s="63" t="s">
        <v>880</v>
      </c>
      <c r="L128" s="63" t="s">
        <v>2</v>
      </c>
      <c r="M128" s="64" t="s">
        <v>171</v>
      </c>
      <c r="N128" s="62" t="s">
        <v>284</v>
      </c>
      <c r="O128" s="63" t="s">
        <v>2</v>
      </c>
      <c r="P128" s="64" t="s">
        <v>881</v>
      </c>
      <c r="Q128" s="62" t="s">
        <v>921</v>
      </c>
      <c r="R128" s="63" t="s">
        <v>2</v>
      </c>
      <c r="S128" s="64"/>
      <c r="T128" s="62" t="s">
        <v>921</v>
      </c>
      <c r="U128" s="63" t="s">
        <v>2</v>
      </c>
      <c r="V128" s="64"/>
      <c r="W128" s="62" t="s">
        <v>196</v>
      </c>
      <c r="X128" s="63" t="s">
        <v>2</v>
      </c>
      <c r="Y128" s="64"/>
    </row>
    <row r="129" spans="1:25">
      <c r="A129" s="1" t="s">
        <v>1</v>
      </c>
      <c r="B129" s="62" t="s">
        <v>921</v>
      </c>
      <c r="C129" s="63" t="s">
        <v>1</v>
      </c>
      <c r="D129" s="64"/>
      <c r="E129" s="62" t="s">
        <v>277</v>
      </c>
      <c r="F129" s="63" t="s">
        <v>1</v>
      </c>
      <c r="G129" s="63"/>
      <c r="H129" s="62" t="s">
        <v>969</v>
      </c>
      <c r="I129" s="63" t="s">
        <v>1</v>
      </c>
      <c r="J129" s="64"/>
      <c r="K129" s="63" t="s">
        <v>882</v>
      </c>
      <c r="L129" s="63" t="s">
        <v>1</v>
      </c>
      <c r="M129" s="64" t="s">
        <v>171</v>
      </c>
      <c r="N129" s="62" t="s">
        <v>285</v>
      </c>
      <c r="O129" s="63" t="s">
        <v>1</v>
      </c>
      <c r="P129" s="64" t="s">
        <v>881</v>
      </c>
      <c r="Q129" s="62" t="s">
        <v>921</v>
      </c>
      <c r="R129" s="63" t="s">
        <v>1</v>
      </c>
      <c r="S129" s="64"/>
      <c r="T129" s="62" t="s">
        <v>921</v>
      </c>
      <c r="U129" s="63" t="s">
        <v>1</v>
      </c>
      <c r="V129" s="64"/>
      <c r="W129" s="62" t="s">
        <v>921</v>
      </c>
      <c r="X129" s="63" t="s">
        <v>1</v>
      </c>
      <c r="Y129" s="64"/>
    </row>
    <row r="130" spans="1:25">
      <c r="A130" s="1" t="s">
        <v>3</v>
      </c>
      <c r="B130" s="62" t="s">
        <v>921</v>
      </c>
      <c r="C130" s="63" t="s">
        <v>3</v>
      </c>
      <c r="D130" s="64"/>
      <c r="E130" s="62" t="s">
        <v>278</v>
      </c>
      <c r="F130" s="63" t="s">
        <v>3</v>
      </c>
      <c r="G130" s="63"/>
      <c r="H130" s="62" t="s">
        <v>966</v>
      </c>
      <c r="I130" s="63" t="s">
        <v>3</v>
      </c>
      <c r="J130" s="64"/>
      <c r="K130" s="63" t="s">
        <v>858</v>
      </c>
      <c r="L130" s="63" t="s">
        <v>3</v>
      </c>
      <c r="M130" s="64" t="s">
        <v>171</v>
      </c>
      <c r="N130" s="62" t="s">
        <v>286</v>
      </c>
      <c r="O130" s="63" t="s">
        <v>3</v>
      </c>
      <c r="P130" s="64" t="s">
        <v>881</v>
      </c>
      <c r="Q130" s="62" t="s">
        <v>921</v>
      </c>
      <c r="R130" s="63" t="s">
        <v>3</v>
      </c>
      <c r="S130" s="64"/>
      <c r="T130" s="62" t="s">
        <v>921</v>
      </c>
      <c r="U130" s="63" t="s">
        <v>3</v>
      </c>
      <c r="V130" s="64"/>
      <c r="W130" s="62" t="s">
        <v>921</v>
      </c>
      <c r="X130" s="63" t="s">
        <v>3</v>
      </c>
      <c r="Y130" s="64"/>
    </row>
    <row r="131" spans="1:25">
      <c r="A131" s="1" t="s">
        <v>0</v>
      </c>
      <c r="B131" s="62" t="s">
        <v>921</v>
      </c>
      <c r="C131" s="63" t="s">
        <v>0</v>
      </c>
      <c r="D131" s="64"/>
      <c r="E131" s="62" t="s">
        <v>279</v>
      </c>
      <c r="F131" s="63" t="s">
        <v>0</v>
      </c>
      <c r="G131" s="63"/>
      <c r="H131" s="62" t="s">
        <v>239</v>
      </c>
      <c r="I131" s="63" t="s">
        <v>0</v>
      </c>
      <c r="J131" s="64"/>
      <c r="K131" s="63" t="s">
        <v>859</v>
      </c>
      <c r="L131" s="63" t="s">
        <v>0</v>
      </c>
      <c r="M131" s="64" t="s">
        <v>171</v>
      </c>
      <c r="N131" s="62" t="s">
        <v>287</v>
      </c>
      <c r="O131" s="63" t="s">
        <v>0</v>
      </c>
      <c r="P131" s="64" t="s">
        <v>881</v>
      </c>
      <c r="Q131" s="62" t="s">
        <v>995</v>
      </c>
      <c r="R131" s="63" t="s">
        <v>0</v>
      </c>
      <c r="S131" s="64"/>
      <c r="T131" s="62" t="s">
        <v>921</v>
      </c>
      <c r="U131" s="63" t="s">
        <v>0</v>
      </c>
      <c r="V131" s="64"/>
      <c r="W131" s="62" t="s">
        <v>921</v>
      </c>
      <c r="X131" s="63" t="s">
        <v>0</v>
      </c>
      <c r="Y131" s="64"/>
    </row>
    <row r="132" spans="1:25">
      <c r="A132" s="1" t="s">
        <v>156</v>
      </c>
      <c r="B132" s="62" t="s">
        <v>921</v>
      </c>
      <c r="C132" s="63" t="s">
        <v>156</v>
      </c>
      <c r="D132" s="64"/>
      <c r="E132" s="65"/>
      <c r="F132" s="66" t="s">
        <v>156</v>
      </c>
      <c r="G132" s="63"/>
      <c r="H132" s="62" t="s">
        <v>240</v>
      </c>
      <c r="I132" s="63" t="s">
        <v>156</v>
      </c>
      <c r="J132" s="64"/>
      <c r="K132" s="63" t="s">
        <v>883</v>
      </c>
      <c r="L132" s="63" t="s">
        <v>156</v>
      </c>
      <c r="M132" s="64" t="s">
        <v>171</v>
      </c>
      <c r="N132" s="62" t="s">
        <v>164</v>
      </c>
      <c r="O132" s="63" t="s">
        <v>156</v>
      </c>
      <c r="P132" s="1" t="s">
        <v>961</v>
      </c>
      <c r="Q132" s="62" t="s">
        <v>954</v>
      </c>
      <c r="R132" s="63" t="s">
        <v>156</v>
      </c>
      <c r="T132" s="62" t="s">
        <v>921</v>
      </c>
      <c r="U132" s="63" t="s">
        <v>156</v>
      </c>
      <c r="V132" s="64"/>
      <c r="W132" s="62" t="s">
        <v>921</v>
      </c>
      <c r="X132" s="63" t="s">
        <v>156</v>
      </c>
      <c r="Y132" s="64"/>
    </row>
    <row r="133" spans="1:25">
      <c r="A133" s="1" t="s">
        <v>138</v>
      </c>
      <c r="B133" s="62" t="s">
        <v>921</v>
      </c>
      <c r="C133" s="63" t="s">
        <v>138</v>
      </c>
      <c r="D133" s="64"/>
      <c r="E133" s="62" t="s">
        <v>971</v>
      </c>
      <c r="F133" s="63" t="s">
        <v>138</v>
      </c>
      <c r="G133" s="63"/>
      <c r="H133" s="62" t="s">
        <v>200</v>
      </c>
      <c r="I133" s="63" t="s">
        <v>138</v>
      </c>
      <c r="J133" s="64"/>
      <c r="K133" s="63" t="s">
        <v>884</v>
      </c>
      <c r="L133" s="63" t="s">
        <v>138</v>
      </c>
      <c r="M133" s="64" t="s">
        <v>171</v>
      </c>
      <c r="N133" s="62" t="s">
        <v>165</v>
      </c>
      <c r="O133" s="63" t="s">
        <v>138</v>
      </c>
      <c r="P133" s="64" t="s">
        <v>881</v>
      </c>
      <c r="Q133" s="62" t="s">
        <v>921</v>
      </c>
      <c r="R133" s="63" t="s">
        <v>138</v>
      </c>
      <c r="S133" s="64"/>
      <c r="T133" s="62" t="s">
        <v>921</v>
      </c>
      <c r="U133" s="63" t="s">
        <v>138</v>
      </c>
      <c r="V133" s="64"/>
      <c r="W133" s="62" t="s">
        <v>921</v>
      </c>
      <c r="X133" s="63" t="s">
        <v>138</v>
      </c>
      <c r="Y133" s="64"/>
    </row>
    <row r="134" spans="1:25">
      <c r="A134" s="1" t="s">
        <v>152</v>
      </c>
      <c r="B134" s="62" t="s">
        <v>921</v>
      </c>
      <c r="C134" s="63" t="s">
        <v>152</v>
      </c>
      <c r="D134" s="64"/>
      <c r="E134" s="62" t="s">
        <v>921</v>
      </c>
      <c r="F134" s="63" t="s">
        <v>152</v>
      </c>
      <c r="G134" s="63"/>
      <c r="H134" s="62" t="s">
        <v>201</v>
      </c>
      <c r="I134" s="63" t="s">
        <v>152</v>
      </c>
      <c r="J134" s="64"/>
      <c r="K134" s="63" t="s">
        <v>860</v>
      </c>
      <c r="L134" s="63" t="s">
        <v>152</v>
      </c>
      <c r="M134" s="64" t="s">
        <v>171</v>
      </c>
      <c r="N134" s="62" t="s">
        <v>921</v>
      </c>
      <c r="O134" s="63" t="s">
        <v>152</v>
      </c>
      <c r="P134" s="64"/>
      <c r="Q134" s="62" t="s">
        <v>921</v>
      </c>
      <c r="R134" s="63" t="s">
        <v>152</v>
      </c>
      <c r="S134" s="64"/>
      <c r="T134" s="62" t="s">
        <v>921</v>
      </c>
      <c r="U134" s="63" t="s">
        <v>152</v>
      </c>
      <c r="V134" s="64"/>
      <c r="W134" s="62" t="s">
        <v>921</v>
      </c>
      <c r="X134" s="63" t="s">
        <v>152</v>
      </c>
      <c r="Y134" s="64"/>
    </row>
    <row r="135" spans="1:25">
      <c r="A135" s="1" t="s">
        <v>149</v>
      </c>
      <c r="B135" s="62" t="s">
        <v>921</v>
      </c>
      <c r="C135" s="63" t="s">
        <v>149</v>
      </c>
      <c r="D135" s="64"/>
      <c r="E135" s="62" t="s">
        <v>921</v>
      </c>
      <c r="F135" s="63" t="s">
        <v>149</v>
      </c>
      <c r="G135" s="63"/>
      <c r="H135" s="62" t="s">
        <v>202</v>
      </c>
      <c r="I135" s="63" t="s">
        <v>149</v>
      </c>
      <c r="J135" s="64"/>
      <c r="K135" s="63" t="s">
        <v>861</v>
      </c>
      <c r="L135" s="63" t="s">
        <v>149</v>
      </c>
      <c r="M135" s="64" t="s">
        <v>171</v>
      </c>
      <c r="N135" s="62" t="s">
        <v>268</v>
      </c>
      <c r="O135" s="63" t="s">
        <v>149</v>
      </c>
      <c r="P135" s="64" t="s">
        <v>881</v>
      </c>
      <c r="Q135" s="62" t="s">
        <v>962</v>
      </c>
      <c r="R135" s="63" t="s">
        <v>149</v>
      </c>
      <c r="S135" s="64"/>
      <c r="T135" s="62" t="s">
        <v>921</v>
      </c>
      <c r="U135" s="63" t="s">
        <v>149</v>
      </c>
      <c r="V135" s="64"/>
      <c r="W135" s="62" t="s">
        <v>921</v>
      </c>
      <c r="X135" s="63" t="s">
        <v>149</v>
      </c>
      <c r="Y135" s="64"/>
    </row>
    <row r="136" spans="1:25">
      <c r="A136" s="1" t="s">
        <v>137</v>
      </c>
      <c r="B136" s="62" t="s">
        <v>921</v>
      </c>
      <c r="C136" s="63" t="s">
        <v>137</v>
      </c>
      <c r="D136" s="64"/>
      <c r="E136" s="62" t="s">
        <v>921</v>
      </c>
      <c r="F136" s="63" t="s">
        <v>137</v>
      </c>
      <c r="G136" s="63"/>
      <c r="H136" s="62" t="s">
        <v>896</v>
      </c>
      <c r="I136" s="63" t="s">
        <v>137</v>
      </c>
      <c r="J136" s="64"/>
      <c r="K136" s="63" t="s">
        <v>885</v>
      </c>
      <c r="L136" s="63" t="s">
        <v>137</v>
      </c>
      <c r="M136" s="64" t="s">
        <v>171</v>
      </c>
      <c r="N136" s="62" t="s">
        <v>893</v>
      </c>
      <c r="O136" s="63" t="s">
        <v>137</v>
      </c>
      <c r="P136" s="64" t="s">
        <v>881</v>
      </c>
      <c r="Q136" s="62" t="s">
        <v>921</v>
      </c>
      <c r="R136" s="63" t="s">
        <v>137</v>
      </c>
      <c r="S136" s="64"/>
      <c r="T136" s="62" t="s">
        <v>921</v>
      </c>
      <c r="U136" s="63" t="s">
        <v>137</v>
      </c>
      <c r="V136" s="64"/>
      <c r="W136" s="62" t="s">
        <v>921</v>
      </c>
      <c r="X136" s="63" t="s">
        <v>137</v>
      </c>
      <c r="Y136" s="64"/>
    </row>
    <row r="137" spans="1:25">
      <c r="A137" s="1" t="s">
        <v>155</v>
      </c>
      <c r="B137" s="62" t="s">
        <v>921</v>
      </c>
      <c r="C137" s="63" t="s">
        <v>155</v>
      </c>
      <c r="D137" s="64"/>
      <c r="E137" s="62" t="s">
        <v>921</v>
      </c>
      <c r="F137" s="63" t="s">
        <v>155</v>
      </c>
      <c r="G137" s="63"/>
      <c r="H137" s="62" t="s">
        <v>970</v>
      </c>
      <c r="I137" s="63" t="s">
        <v>155</v>
      </c>
      <c r="J137" s="64"/>
      <c r="K137" s="63" t="s">
        <v>886</v>
      </c>
      <c r="L137" s="63" t="s">
        <v>155</v>
      </c>
      <c r="M137" s="64" t="s">
        <v>171</v>
      </c>
      <c r="N137" s="62" t="s">
        <v>921</v>
      </c>
      <c r="O137" s="63" t="s">
        <v>155</v>
      </c>
      <c r="P137" s="64"/>
      <c r="Q137" s="62" t="s">
        <v>921</v>
      </c>
      <c r="R137" s="63" t="s">
        <v>155</v>
      </c>
      <c r="S137" s="64"/>
      <c r="T137" s="62" t="s">
        <v>921</v>
      </c>
      <c r="U137" s="63" t="s">
        <v>155</v>
      </c>
      <c r="V137" s="64"/>
      <c r="W137" s="62" t="s">
        <v>921</v>
      </c>
      <c r="X137" s="63" t="s">
        <v>155</v>
      </c>
      <c r="Y137" s="64"/>
    </row>
    <row r="138" spans="1:25">
      <c r="A138" s="1" t="s">
        <v>151</v>
      </c>
      <c r="B138" s="62" t="s">
        <v>921</v>
      </c>
      <c r="C138" s="63" t="s">
        <v>151</v>
      </c>
      <c r="D138" s="64"/>
      <c r="E138" s="62" t="s">
        <v>921</v>
      </c>
      <c r="F138" s="63" t="s">
        <v>151</v>
      </c>
      <c r="G138" s="63"/>
      <c r="H138" s="62" t="s">
        <v>967</v>
      </c>
      <c r="I138" s="63" t="s">
        <v>151</v>
      </c>
      <c r="J138" s="64"/>
      <c r="K138" s="63" t="s">
        <v>862</v>
      </c>
      <c r="L138" s="63" t="s">
        <v>151</v>
      </c>
      <c r="M138" s="64" t="s">
        <v>171</v>
      </c>
      <c r="N138" s="62" t="s">
        <v>953</v>
      </c>
      <c r="O138" s="63" t="s">
        <v>151</v>
      </c>
      <c r="P138" s="64" t="s">
        <v>881</v>
      </c>
      <c r="Q138" s="62" t="s">
        <v>921</v>
      </c>
      <c r="R138" s="63" t="s">
        <v>151</v>
      </c>
      <c r="S138" s="64"/>
      <c r="T138" s="62" t="s">
        <v>921</v>
      </c>
      <c r="U138" s="63" t="s">
        <v>151</v>
      </c>
      <c r="V138" s="64"/>
      <c r="W138" s="62" t="s">
        <v>921</v>
      </c>
      <c r="X138" s="63" t="s">
        <v>151</v>
      </c>
      <c r="Y138" s="64"/>
    </row>
    <row r="139" spans="1:25">
      <c r="A139" s="1" t="s">
        <v>148</v>
      </c>
      <c r="B139" s="62" t="s">
        <v>921</v>
      </c>
      <c r="C139" s="63" t="s">
        <v>148</v>
      </c>
      <c r="D139" s="64"/>
      <c r="E139" s="62" t="s">
        <v>921</v>
      </c>
      <c r="F139" s="63" t="s">
        <v>148</v>
      </c>
      <c r="G139" s="63"/>
      <c r="H139" s="62" t="s">
        <v>203</v>
      </c>
      <c r="I139" s="63" t="s">
        <v>148</v>
      </c>
      <c r="J139" s="64"/>
      <c r="K139" s="63" t="s">
        <v>863</v>
      </c>
      <c r="L139" s="63" t="s">
        <v>148</v>
      </c>
      <c r="M139" s="64" t="s">
        <v>171</v>
      </c>
      <c r="N139" s="62" t="s">
        <v>921</v>
      </c>
      <c r="O139" s="63" t="s">
        <v>148</v>
      </c>
      <c r="P139" s="64"/>
      <c r="Q139" s="62" t="s">
        <v>996</v>
      </c>
      <c r="R139" s="63" t="s">
        <v>148</v>
      </c>
      <c r="S139" s="64"/>
      <c r="T139" s="62" t="s">
        <v>921</v>
      </c>
      <c r="U139" s="63" t="s">
        <v>148</v>
      </c>
      <c r="V139" s="64"/>
      <c r="W139" s="62" t="s">
        <v>921</v>
      </c>
      <c r="X139" s="63" t="s">
        <v>148</v>
      </c>
      <c r="Y139" s="64"/>
    </row>
    <row r="140" spans="1:25">
      <c r="A140" s="1" t="s">
        <v>157</v>
      </c>
      <c r="B140" s="62" t="s">
        <v>921</v>
      </c>
      <c r="C140" s="63" t="s">
        <v>157</v>
      </c>
      <c r="D140" s="64"/>
      <c r="E140" s="62"/>
      <c r="F140" s="63" t="s">
        <v>157</v>
      </c>
      <c r="G140" s="63"/>
      <c r="H140" s="62" t="s">
        <v>241</v>
      </c>
      <c r="I140" s="63" t="s">
        <v>157</v>
      </c>
      <c r="J140" s="64"/>
      <c r="K140" s="63" t="s">
        <v>887</v>
      </c>
      <c r="L140" s="63" t="s">
        <v>157</v>
      </c>
      <c r="M140" s="64" t="s">
        <v>171</v>
      </c>
      <c r="N140" s="62" t="s">
        <v>166</v>
      </c>
      <c r="O140" s="63" t="s">
        <v>157</v>
      </c>
      <c r="Q140" s="62" t="s">
        <v>955</v>
      </c>
      <c r="R140" s="63" t="s">
        <v>157</v>
      </c>
      <c r="S140" s="64"/>
      <c r="T140" s="62" t="s">
        <v>921</v>
      </c>
      <c r="U140" s="63" t="s">
        <v>157</v>
      </c>
      <c r="V140" s="64"/>
      <c r="W140" s="62" t="s">
        <v>921</v>
      </c>
      <c r="X140" s="63" t="s">
        <v>157</v>
      </c>
      <c r="Y140" s="64"/>
    </row>
    <row r="141" spans="1:25">
      <c r="A141" s="1" t="s">
        <v>139</v>
      </c>
      <c r="B141" s="62" t="s">
        <v>921</v>
      </c>
      <c r="C141" s="63" t="s">
        <v>139</v>
      </c>
      <c r="D141" s="64"/>
      <c r="E141" s="62" t="s">
        <v>972</v>
      </c>
      <c r="F141" s="63" t="s">
        <v>139</v>
      </c>
      <c r="G141" s="63"/>
      <c r="H141" s="62" t="s">
        <v>204</v>
      </c>
      <c r="I141" s="63" t="s">
        <v>139</v>
      </c>
      <c r="J141" s="64"/>
      <c r="K141" s="63" t="s">
        <v>888</v>
      </c>
      <c r="L141" s="63" t="s">
        <v>139</v>
      </c>
      <c r="M141" s="64" t="s">
        <v>171</v>
      </c>
      <c r="N141" s="62" t="s">
        <v>167</v>
      </c>
      <c r="O141" s="63" t="s">
        <v>139</v>
      </c>
      <c r="P141" s="64" t="s">
        <v>881</v>
      </c>
      <c r="Q141" s="62" t="s">
        <v>921</v>
      </c>
      <c r="R141" s="63" t="s">
        <v>139</v>
      </c>
      <c r="S141" s="64"/>
      <c r="T141" s="62" t="s">
        <v>921</v>
      </c>
      <c r="U141" s="63" t="s">
        <v>139</v>
      </c>
      <c r="V141" s="64"/>
      <c r="W141" s="62" t="s">
        <v>921</v>
      </c>
      <c r="X141" s="63" t="s">
        <v>139</v>
      </c>
      <c r="Y141" s="64"/>
    </row>
    <row r="142" spans="1:25">
      <c r="A142" s="1" t="s">
        <v>153</v>
      </c>
      <c r="B142" s="62" t="s">
        <v>921</v>
      </c>
      <c r="C142" s="63" t="s">
        <v>153</v>
      </c>
      <c r="D142" s="64"/>
      <c r="E142" s="62" t="s">
        <v>921</v>
      </c>
      <c r="F142" s="63" t="s">
        <v>153</v>
      </c>
      <c r="G142" s="63"/>
      <c r="H142" s="62" t="s">
        <v>205</v>
      </c>
      <c r="I142" s="63" t="s">
        <v>153</v>
      </c>
      <c r="J142" s="64"/>
      <c r="K142" s="63" t="s">
        <v>864</v>
      </c>
      <c r="L142" s="63" t="s">
        <v>153</v>
      </c>
      <c r="M142" s="64" t="s">
        <v>171</v>
      </c>
      <c r="N142" s="62" t="s">
        <v>168</v>
      </c>
      <c r="O142" s="63" t="s">
        <v>153</v>
      </c>
      <c r="P142" s="64" t="s">
        <v>1008</v>
      </c>
      <c r="Q142" s="62" t="s">
        <v>921</v>
      </c>
      <c r="R142" s="63" t="s">
        <v>153</v>
      </c>
      <c r="S142" s="64"/>
      <c r="T142" s="62" t="s">
        <v>921</v>
      </c>
      <c r="U142" s="63" t="s">
        <v>153</v>
      </c>
      <c r="V142" s="64"/>
      <c r="W142" s="62" t="s">
        <v>921</v>
      </c>
      <c r="X142" s="63" t="s">
        <v>153</v>
      </c>
      <c r="Y142" s="64"/>
    </row>
    <row r="143" spans="1:25">
      <c r="A143" s="1" t="s">
        <v>150</v>
      </c>
      <c r="B143" s="62" t="s">
        <v>921</v>
      </c>
      <c r="C143" s="63" t="s">
        <v>150</v>
      </c>
      <c r="D143" s="64"/>
      <c r="E143" s="62" t="s">
        <v>921</v>
      </c>
      <c r="F143" s="63" t="s">
        <v>150</v>
      </c>
      <c r="G143" s="63"/>
      <c r="H143" s="62" t="s">
        <v>206</v>
      </c>
      <c r="I143" s="63" t="s">
        <v>150</v>
      </c>
      <c r="J143" s="64"/>
      <c r="K143" s="63" t="s">
        <v>865</v>
      </c>
      <c r="L143" s="63" t="s">
        <v>150</v>
      </c>
      <c r="M143" s="64" t="s">
        <v>171</v>
      </c>
      <c r="N143" s="62" t="s">
        <v>921</v>
      </c>
      <c r="O143" s="63" t="s">
        <v>150</v>
      </c>
      <c r="P143" s="64"/>
      <c r="Q143" s="62" t="s">
        <v>963</v>
      </c>
      <c r="R143" s="63" t="s">
        <v>150</v>
      </c>
      <c r="S143" s="64"/>
      <c r="T143" s="62" t="s">
        <v>921</v>
      </c>
      <c r="U143" s="63" t="s">
        <v>150</v>
      </c>
      <c r="V143" s="64"/>
      <c r="W143" s="62" t="s">
        <v>921</v>
      </c>
      <c r="X143" s="63" t="s">
        <v>150</v>
      </c>
      <c r="Y143" s="64"/>
    </row>
    <row r="144" spans="1:25">
      <c r="A144" s="1" t="s">
        <v>135</v>
      </c>
      <c r="B144" s="62" t="s">
        <v>169</v>
      </c>
      <c r="C144" s="63" t="s">
        <v>135</v>
      </c>
      <c r="D144" s="64"/>
      <c r="E144" s="62" t="s">
        <v>921</v>
      </c>
      <c r="F144" s="63" t="s">
        <v>135</v>
      </c>
      <c r="G144" s="63"/>
      <c r="H144" s="62" t="s">
        <v>207</v>
      </c>
      <c r="I144" s="63" t="s">
        <v>135</v>
      </c>
      <c r="J144" s="64"/>
      <c r="K144" s="63" t="s">
        <v>260</v>
      </c>
      <c r="L144" s="63" t="s">
        <v>135</v>
      </c>
      <c r="M144" s="64"/>
      <c r="N144" s="62"/>
      <c r="O144" s="63" t="s">
        <v>135</v>
      </c>
      <c r="P144" s="64"/>
      <c r="Q144" s="62" t="s">
        <v>921</v>
      </c>
      <c r="R144" s="63" t="s">
        <v>135</v>
      </c>
      <c r="S144" s="64"/>
      <c r="T144" s="62" t="s">
        <v>921</v>
      </c>
      <c r="U144" s="63" t="s">
        <v>135</v>
      </c>
      <c r="V144" s="64"/>
      <c r="W144" s="62" t="s">
        <v>921</v>
      </c>
      <c r="X144" s="63" t="s">
        <v>135</v>
      </c>
      <c r="Y144" s="64"/>
    </row>
    <row r="145" spans="1:25">
      <c r="A145" s="1" t="s">
        <v>71</v>
      </c>
      <c r="B145" s="62" t="s">
        <v>169</v>
      </c>
      <c r="C145" s="63" t="s">
        <v>71</v>
      </c>
      <c r="D145" s="64"/>
      <c r="E145" s="62" t="s">
        <v>921</v>
      </c>
      <c r="F145" s="63" t="s">
        <v>71</v>
      </c>
      <c r="G145" s="63"/>
      <c r="H145" s="62" t="s">
        <v>898</v>
      </c>
      <c r="I145" s="63" t="s">
        <v>71</v>
      </c>
      <c r="J145" s="64"/>
      <c r="K145" s="63" t="s">
        <v>261</v>
      </c>
      <c r="L145" s="63" t="s">
        <v>71</v>
      </c>
      <c r="M145" s="64"/>
      <c r="N145" s="62"/>
      <c r="O145" s="63" t="s">
        <v>71</v>
      </c>
      <c r="P145" s="64"/>
      <c r="Q145" s="62" t="s">
        <v>921</v>
      </c>
      <c r="R145" s="63" t="s">
        <v>71</v>
      </c>
      <c r="S145" s="64"/>
      <c r="T145" s="62" t="s">
        <v>921</v>
      </c>
      <c r="U145" s="63" t="s">
        <v>71</v>
      </c>
      <c r="V145" s="64"/>
      <c r="W145" s="62" t="s">
        <v>921</v>
      </c>
      <c r="X145" s="63" t="s">
        <v>71</v>
      </c>
      <c r="Y145" s="64"/>
    </row>
    <row r="146" spans="1:25">
      <c r="A146" s="1" t="s">
        <v>144</v>
      </c>
      <c r="B146" s="62" t="s">
        <v>921</v>
      </c>
      <c r="C146" s="63" t="s">
        <v>144</v>
      </c>
      <c r="D146" s="64"/>
      <c r="E146" s="62" t="s">
        <v>921</v>
      </c>
      <c r="F146" s="63" t="s">
        <v>144</v>
      </c>
      <c r="G146" s="63"/>
      <c r="H146" s="62" t="s">
        <v>231</v>
      </c>
      <c r="I146" s="63" t="s">
        <v>144</v>
      </c>
      <c r="J146" s="64"/>
      <c r="K146" s="63" t="s">
        <v>262</v>
      </c>
      <c r="L146" s="63" t="s">
        <v>144</v>
      </c>
      <c r="M146" s="64"/>
      <c r="N146" s="62" t="s">
        <v>270</v>
      </c>
      <c r="O146" s="63" t="s">
        <v>144</v>
      </c>
      <c r="P146" s="64" t="s">
        <v>881</v>
      </c>
      <c r="Q146" s="62" t="s">
        <v>921</v>
      </c>
      <c r="R146" s="63" t="s">
        <v>144</v>
      </c>
      <c r="S146" s="64"/>
      <c r="T146" s="62" t="s">
        <v>921</v>
      </c>
      <c r="U146" s="63" t="s">
        <v>144</v>
      </c>
      <c r="V146" s="64"/>
      <c r="W146" s="62" t="s">
        <v>921</v>
      </c>
      <c r="X146" s="63" t="s">
        <v>144</v>
      </c>
      <c r="Y146" s="64"/>
    </row>
    <row r="147" spans="1:25">
      <c r="A147" s="1" t="s">
        <v>140</v>
      </c>
      <c r="B147" s="62" t="s">
        <v>921</v>
      </c>
      <c r="C147" s="63" t="s">
        <v>140</v>
      </c>
      <c r="D147" s="64"/>
      <c r="E147" s="62" t="s">
        <v>921</v>
      </c>
      <c r="F147" s="63" t="s">
        <v>140</v>
      </c>
      <c r="G147" s="63"/>
      <c r="H147" s="62" t="s">
        <v>208</v>
      </c>
      <c r="I147" s="63" t="s">
        <v>140</v>
      </c>
      <c r="J147" s="64"/>
      <c r="K147" s="63" t="s">
        <v>263</v>
      </c>
      <c r="L147" s="63" t="s">
        <v>140</v>
      </c>
      <c r="M147" s="64"/>
      <c r="N147" s="62" t="s">
        <v>271</v>
      </c>
      <c r="O147" s="63" t="s">
        <v>140</v>
      </c>
      <c r="P147" s="64" t="s">
        <v>881</v>
      </c>
      <c r="Q147" s="62" t="s">
        <v>1002</v>
      </c>
      <c r="R147" s="63" t="s">
        <v>140</v>
      </c>
      <c r="S147" s="64"/>
      <c r="T147" s="62" t="s">
        <v>921</v>
      </c>
      <c r="U147" s="63" t="s">
        <v>140</v>
      </c>
      <c r="V147" s="64"/>
      <c r="W147" s="62" t="s">
        <v>921</v>
      </c>
      <c r="X147" s="63" t="s">
        <v>140</v>
      </c>
      <c r="Y147" s="64"/>
    </row>
    <row r="148" spans="1:25">
      <c r="A148" s="1" t="s">
        <v>158</v>
      </c>
      <c r="B148" s="62" t="s">
        <v>194</v>
      </c>
      <c r="C148" s="63" t="s">
        <v>158</v>
      </c>
      <c r="D148" s="64"/>
      <c r="E148" s="62" t="s">
        <v>921</v>
      </c>
      <c r="F148" s="63" t="s">
        <v>158</v>
      </c>
      <c r="G148" s="63"/>
      <c r="H148" s="62" t="s">
        <v>209</v>
      </c>
      <c r="I148" s="63" t="s">
        <v>158</v>
      </c>
      <c r="J148" s="64"/>
      <c r="K148" s="63" t="s">
        <v>264</v>
      </c>
      <c r="L148" s="63" t="s">
        <v>158</v>
      </c>
      <c r="M148" s="64"/>
      <c r="N148" s="62" t="s">
        <v>889</v>
      </c>
      <c r="O148" s="63" t="s">
        <v>158</v>
      </c>
      <c r="Q148" s="62" t="s">
        <v>956</v>
      </c>
      <c r="R148" s="63" t="s">
        <v>158</v>
      </c>
      <c r="S148" s="64"/>
      <c r="T148" s="62" t="s">
        <v>921</v>
      </c>
      <c r="U148" s="63" t="s">
        <v>158</v>
      </c>
      <c r="V148" s="64"/>
      <c r="W148" s="62" t="s">
        <v>921</v>
      </c>
      <c r="X148" s="63" t="s">
        <v>158</v>
      </c>
      <c r="Y148" s="64"/>
    </row>
    <row r="149" spans="1:25">
      <c r="A149" s="1" t="s">
        <v>73</v>
      </c>
      <c r="B149" s="62" t="s">
        <v>194</v>
      </c>
      <c r="C149" s="63" t="s">
        <v>73</v>
      </c>
      <c r="D149" s="64"/>
      <c r="E149" s="62" t="s">
        <v>921</v>
      </c>
      <c r="F149" s="63" t="s">
        <v>73</v>
      </c>
      <c r="G149" s="63"/>
      <c r="H149" s="62" t="s">
        <v>210</v>
      </c>
      <c r="I149" s="63" t="s">
        <v>73</v>
      </c>
      <c r="J149" s="64"/>
      <c r="K149" s="63" t="s">
        <v>265</v>
      </c>
      <c r="L149" s="63" t="s">
        <v>73</v>
      </c>
      <c r="M149" s="64"/>
      <c r="N149" s="62" t="s">
        <v>890</v>
      </c>
      <c r="O149" s="63" t="s">
        <v>73</v>
      </c>
      <c r="P149" s="64" t="s">
        <v>881</v>
      </c>
      <c r="Q149" s="62" t="s">
        <v>976</v>
      </c>
      <c r="R149" s="63" t="s">
        <v>73</v>
      </c>
      <c r="S149" s="64"/>
      <c r="T149" s="62" t="s">
        <v>921</v>
      </c>
      <c r="U149" s="63" t="s">
        <v>73</v>
      </c>
      <c r="V149" s="64"/>
      <c r="W149" s="62" t="s">
        <v>921</v>
      </c>
      <c r="X149" s="63" t="s">
        <v>73</v>
      </c>
      <c r="Y149" s="64"/>
    </row>
    <row r="150" spans="1:25">
      <c r="A150" s="1" t="s">
        <v>146</v>
      </c>
      <c r="B150" s="62" t="s">
        <v>921</v>
      </c>
      <c r="C150" s="63" t="s">
        <v>146</v>
      </c>
      <c r="D150" s="64"/>
      <c r="E150" s="62" t="s">
        <v>921</v>
      </c>
      <c r="F150" s="63" t="s">
        <v>146</v>
      </c>
      <c r="G150" s="63"/>
      <c r="H150" s="62" t="s">
        <v>211</v>
      </c>
      <c r="I150" s="63" t="s">
        <v>146</v>
      </c>
      <c r="J150" s="64"/>
      <c r="K150" s="63" t="s">
        <v>266</v>
      </c>
      <c r="L150" s="63" t="s">
        <v>146</v>
      </c>
      <c r="M150" s="64"/>
      <c r="N150" s="62" t="s">
        <v>921</v>
      </c>
      <c r="O150" s="63" t="s">
        <v>146</v>
      </c>
      <c r="P150" s="64"/>
      <c r="Q150" s="62" t="s">
        <v>976</v>
      </c>
      <c r="R150" s="63" t="s">
        <v>146</v>
      </c>
      <c r="S150" s="64"/>
      <c r="T150" s="62" t="s">
        <v>921</v>
      </c>
      <c r="U150" s="63" t="s">
        <v>146</v>
      </c>
      <c r="V150" s="64"/>
      <c r="W150" s="62" t="s">
        <v>921</v>
      </c>
      <c r="X150" s="63" t="s">
        <v>146</v>
      </c>
      <c r="Y150" s="64"/>
    </row>
    <row r="151" spans="1:25">
      <c r="A151" s="1" t="s">
        <v>142</v>
      </c>
      <c r="B151" s="62" t="s">
        <v>921</v>
      </c>
      <c r="C151" s="63" t="s">
        <v>142</v>
      </c>
      <c r="D151" s="64"/>
      <c r="E151" s="62" t="s">
        <v>921</v>
      </c>
      <c r="F151" s="63" t="s">
        <v>142</v>
      </c>
      <c r="G151" s="63"/>
      <c r="H151" s="62" t="s">
        <v>910</v>
      </c>
      <c r="I151" s="63" t="s">
        <v>142</v>
      </c>
      <c r="J151" s="64"/>
      <c r="K151" s="63" t="s">
        <v>267</v>
      </c>
      <c r="L151" s="63" t="s">
        <v>142</v>
      </c>
      <c r="M151" s="64"/>
      <c r="N151" s="62" t="s">
        <v>921</v>
      </c>
      <c r="O151" s="63" t="s">
        <v>142</v>
      </c>
      <c r="P151" s="64"/>
      <c r="Q151" s="62" t="s">
        <v>964</v>
      </c>
      <c r="R151" s="63" t="s">
        <v>142</v>
      </c>
      <c r="S151" s="64"/>
      <c r="T151" s="62" t="s">
        <v>921</v>
      </c>
      <c r="U151" s="63" t="s">
        <v>142</v>
      </c>
      <c r="V151" s="64"/>
      <c r="W151" s="62" t="s">
        <v>921</v>
      </c>
      <c r="X151" s="63" t="s">
        <v>142</v>
      </c>
      <c r="Y151" s="64"/>
    </row>
    <row r="152" spans="1:25">
      <c r="A152" s="1" t="s">
        <v>136</v>
      </c>
      <c r="B152" s="62" t="s">
        <v>169</v>
      </c>
      <c r="C152" s="63" t="s">
        <v>136</v>
      </c>
      <c r="D152" s="64"/>
      <c r="E152" s="62" t="s">
        <v>921</v>
      </c>
      <c r="F152" s="63" t="s">
        <v>136</v>
      </c>
      <c r="G152" s="63"/>
      <c r="H152" s="62" t="s">
        <v>212</v>
      </c>
      <c r="I152" s="63" t="s">
        <v>136</v>
      </c>
      <c r="J152" s="64"/>
      <c r="K152" s="63" t="s">
        <v>1013</v>
      </c>
      <c r="L152" s="63" t="s">
        <v>136</v>
      </c>
      <c r="M152" s="64"/>
      <c r="N152" s="62" t="s">
        <v>223</v>
      </c>
      <c r="O152" s="63" t="s">
        <v>136</v>
      </c>
      <c r="P152" s="64" t="s">
        <v>881</v>
      </c>
      <c r="Q152" s="62" t="s">
        <v>976</v>
      </c>
      <c r="R152" s="63" t="s">
        <v>136</v>
      </c>
      <c r="S152" s="64"/>
      <c r="T152" s="62" t="s">
        <v>921</v>
      </c>
      <c r="U152" s="63" t="s">
        <v>136</v>
      </c>
      <c r="V152" s="64"/>
      <c r="W152" s="62" t="s">
        <v>921</v>
      </c>
      <c r="X152" s="63" t="s">
        <v>136</v>
      </c>
      <c r="Y152" s="64"/>
    </row>
    <row r="153" spans="1:25">
      <c r="A153" s="1" t="s">
        <v>72</v>
      </c>
      <c r="B153" s="62" t="s">
        <v>169</v>
      </c>
      <c r="C153" s="63" t="s">
        <v>72</v>
      </c>
      <c r="D153" s="64"/>
      <c r="E153" s="62" t="s">
        <v>921</v>
      </c>
      <c r="F153" s="63" t="s">
        <v>72</v>
      </c>
      <c r="G153" s="63"/>
      <c r="H153" s="62" t="s">
        <v>283</v>
      </c>
      <c r="I153" s="63" t="s">
        <v>72</v>
      </c>
      <c r="J153" s="64"/>
      <c r="K153" s="63" t="s">
        <v>215</v>
      </c>
      <c r="L153" s="63" t="s">
        <v>72</v>
      </c>
      <c r="M153" s="64"/>
      <c r="N153" s="62" t="s">
        <v>224</v>
      </c>
      <c r="O153" s="63" t="s">
        <v>72</v>
      </c>
      <c r="P153" s="64" t="s">
        <v>881</v>
      </c>
      <c r="Q153" s="62" t="s">
        <v>976</v>
      </c>
      <c r="R153" s="63" t="s">
        <v>72</v>
      </c>
      <c r="S153" s="64"/>
      <c r="T153" s="62" t="s">
        <v>921</v>
      </c>
      <c r="U153" s="63" t="s">
        <v>72</v>
      </c>
      <c r="V153" s="64"/>
      <c r="W153" s="62" t="s">
        <v>921</v>
      </c>
      <c r="X153" s="63" t="s">
        <v>72</v>
      </c>
      <c r="Y153" s="64"/>
    </row>
    <row r="154" spans="1:25">
      <c r="A154" s="1" t="s">
        <v>145</v>
      </c>
      <c r="B154" s="62" t="s">
        <v>921</v>
      </c>
      <c r="C154" s="63" t="s">
        <v>145</v>
      </c>
      <c r="D154" s="64"/>
      <c r="E154" s="62" t="s">
        <v>921</v>
      </c>
      <c r="F154" s="63" t="s">
        <v>145</v>
      </c>
      <c r="G154" s="63"/>
      <c r="H154" s="62" t="s">
        <v>257</v>
      </c>
      <c r="I154" s="63" t="s">
        <v>145</v>
      </c>
      <c r="J154" s="64"/>
      <c r="K154" s="63" t="s">
        <v>216</v>
      </c>
      <c r="L154" s="63" t="s">
        <v>145</v>
      </c>
      <c r="M154" s="64"/>
      <c r="N154" s="62" t="s">
        <v>225</v>
      </c>
      <c r="O154" s="63" t="s">
        <v>145</v>
      </c>
      <c r="P154" s="64" t="s">
        <v>881</v>
      </c>
      <c r="Q154" s="62" t="s">
        <v>976</v>
      </c>
      <c r="R154" s="63" t="s">
        <v>145</v>
      </c>
      <c r="S154" s="64"/>
      <c r="T154" s="62" t="s">
        <v>921</v>
      </c>
      <c r="U154" s="63" t="s">
        <v>145</v>
      </c>
      <c r="V154" s="64"/>
      <c r="W154" s="62" t="s">
        <v>921</v>
      </c>
      <c r="X154" s="63" t="s">
        <v>145</v>
      </c>
      <c r="Y154" s="64"/>
    </row>
    <row r="155" spans="1:25">
      <c r="A155" s="1" t="s">
        <v>141</v>
      </c>
      <c r="B155" s="62" t="s">
        <v>921</v>
      </c>
      <c r="C155" s="63" t="s">
        <v>141</v>
      </c>
      <c r="D155" s="64"/>
      <c r="E155" s="62" t="s">
        <v>921</v>
      </c>
      <c r="F155" s="63" t="s">
        <v>141</v>
      </c>
      <c r="G155" s="63"/>
      <c r="H155" s="62" t="s">
        <v>256</v>
      </c>
      <c r="I155" s="63" t="s">
        <v>141</v>
      </c>
      <c r="J155" s="64"/>
      <c r="K155" s="63" t="s">
        <v>217</v>
      </c>
      <c r="L155" s="63" t="s">
        <v>141</v>
      </c>
      <c r="M155" s="64"/>
      <c r="N155" s="62" t="s">
        <v>226</v>
      </c>
      <c r="O155" s="63" t="s">
        <v>141</v>
      </c>
      <c r="P155" s="64" t="s">
        <v>881</v>
      </c>
      <c r="Q155" s="62" t="s">
        <v>1003</v>
      </c>
      <c r="R155" s="63" t="s">
        <v>141</v>
      </c>
      <c r="S155" s="64"/>
      <c r="T155" s="62" t="s">
        <v>921</v>
      </c>
      <c r="U155" s="63" t="s">
        <v>141</v>
      </c>
      <c r="V155" s="64"/>
      <c r="W155" s="62" t="s">
        <v>921</v>
      </c>
      <c r="X155" s="63" t="s">
        <v>141</v>
      </c>
      <c r="Y155" s="64"/>
    </row>
    <row r="156" spans="1:25">
      <c r="A156" s="1" t="s">
        <v>159</v>
      </c>
      <c r="B156" s="62" t="s">
        <v>194</v>
      </c>
      <c r="C156" s="63" t="s">
        <v>159</v>
      </c>
      <c r="D156" s="64"/>
      <c r="E156" s="62" t="s">
        <v>921</v>
      </c>
      <c r="F156" s="63" t="s">
        <v>159</v>
      </c>
      <c r="G156" s="63"/>
      <c r="H156" s="62" t="s">
        <v>213</v>
      </c>
      <c r="I156" s="63" t="s">
        <v>159</v>
      </c>
      <c r="J156" s="64"/>
      <c r="K156" s="63" t="s">
        <v>218</v>
      </c>
      <c r="L156" s="63" t="s">
        <v>159</v>
      </c>
      <c r="M156" s="64"/>
      <c r="N156" s="62" t="s">
        <v>891</v>
      </c>
      <c r="O156" s="63" t="s">
        <v>159</v>
      </c>
      <c r="Q156" s="62" t="s">
        <v>957</v>
      </c>
      <c r="R156" s="63" t="s">
        <v>159</v>
      </c>
      <c r="S156" s="64"/>
      <c r="T156" s="62" t="s">
        <v>921</v>
      </c>
      <c r="U156" s="63" t="s">
        <v>159</v>
      </c>
      <c r="V156" s="64"/>
      <c r="W156" s="62" t="s">
        <v>921</v>
      </c>
      <c r="X156" s="63" t="s">
        <v>159</v>
      </c>
      <c r="Y156" s="64"/>
    </row>
    <row r="157" spans="1:25">
      <c r="A157" s="1" t="s">
        <v>74</v>
      </c>
      <c r="B157" s="62" t="s">
        <v>194</v>
      </c>
      <c r="C157" s="63" t="s">
        <v>74</v>
      </c>
      <c r="D157" s="64"/>
      <c r="E157" s="62" t="s">
        <v>921</v>
      </c>
      <c r="F157" s="63" t="s">
        <v>74</v>
      </c>
      <c r="G157" s="63"/>
      <c r="H157" s="62" t="s">
        <v>907</v>
      </c>
      <c r="I157" s="63" t="s">
        <v>74</v>
      </c>
      <c r="J157" s="64"/>
      <c r="K157" s="63" t="s">
        <v>219</v>
      </c>
      <c r="L157" s="63" t="s">
        <v>74</v>
      </c>
      <c r="M157" s="64"/>
      <c r="N157" s="62" t="s">
        <v>892</v>
      </c>
      <c r="O157" s="63" t="s">
        <v>74</v>
      </c>
      <c r="P157" s="64" t="s">
        <v>881</v>
      </c>
      <c r="Q157" s="62" t="s">
        <v>921</v>
      </c>
      <c r="R157" s="63" t="s">
        <v>74</v>
      </c>
      <c r="S157" s="64"/>
      <c r="T157" s="62" t="s">
        <v>921</v>
      </c>
      <c r="U157" s="63" t="s">
        <v>74</v>
      </c>
      <c r="V157" s="64"/>
      <c r="W157" s="62" t="s">
        <v>921</v>
      </c>
      <c r="X157" s="63" t="s">
        <v>74</v>
      </c>
      <c r="Y157" s="64"/>
    </row>
    <row r="158" spans="1:25">
      <c r="A158" s="1" t="s">
        <v>147</v>
      </c>
      <c r="B158" s="62" t="s">
        <v>921</v>
      </c>
      <c r="C158" s="63" t="s">
        <v>147</v>
      </c>
      <c r="D158" s="64"/>
      <c r="E158" s="62" t="s">
        <v>921</v>
      </c>
      <c r="F158" s="63" t="s">
        <v>147</v>
      </c>
      <c r="G158" s="63"/>
      <c r="H158" s="62" t="s">
        <v>908</v>
      </c>
      <c r="I158" s="63" t="s">
        <v>147</v>
      </c>
      <c r="J158" s="64"/>
      <c r="K158" s="63" t="s">
        <v>220</v>
      </c>
      <c r="L158" s="63" t="s">
        <v>147</v>
      </c>
      <c r="M158" s="64"/>
      <c r="N158" s="62" t="s">
        <v>921</v>
      </c>
      <c r="O158" s="63" t="s">
        <v>147</v>
      </c>
      <c r="P158" s="64"/>
      <c r="Q158" s="62" t="s">
        <v>921</v>
      </c>
      <c r="R158" s="63" t="s">
        <v>147</v>
      </c>
      <c r="S158" s="64"/>
      <c r="T158" s="62" t="s">
        <v>921</v>
      </c>
      <c r="U158" s="63" t="s">
        <v>147</v>
      </c>
      <c r="V158" s="64"/>
      <c r="W158" s="62" t="s">
        <v>921</v>
      </c>
      <c r="X158" s="63" t="s">
        <v>147</v>
      </c>
      <c r="Y158" s="64"/>
    </row>
    <row r="159" spans="1:25">
      <c r="A159" s="1" t="s">
        <v>143</v>
      </c>
      <c r="B159" s="62" t="s">
        <v>921</v>
      </c>
      <c r="C159" s="63" t="s">
        <v>143</v>
      </c>
      <c r="D159" s="64"/>
      <c r="E159" s="62" t="s">
        <v>921</v>
      </c>
      <c r="F159" s="63" t="s">
        <v>143</v>
      </c>
      <c r="G159" s="63"/>
      <c r="H159" s="62" t="s">
        <v>909</v>
      </c>
      <c r="I159" s="63" t="s">
        <v>143</v>
      </c>
      <c r="J159" s="64"/>
      <c r="K159" s="63" t="s">
        <v>221</v>
      </c>
      <c r="L159" s="63" t="s">
        <v>143</v>
      </c>
      <c r="M159" s="64"/>
      <c r="N159" s="62" t="s">
        <v>921</v>
      </c>
      <c r="O159" s="63" t="s">
        <v>143</v>
      </c>
      <c r="P159" s="64"/>
      <c r="Q159" s="62" t="s">
        <v>965</v>
      </c>
      <c r="R159" s="63" t="s">
        <v>143</v>
      </c>
      <c r="S159" s="64"/>
      <c r="T159" s="62" t="s">
        <v>921</v>
      </c>
      <c r="U159" s="63" t="s">
        <v>143</v>
      </c>
      <c r="V159" s="64"/>
      <c r="W159" s="62" t="s">
        <v>921</v>
      </c>
      <c r="X159" s="63" t="s">
        <v>143</v>
      </c>
      <c r="Y159" s="64"/>
    </row>
    <row r="160" spans="1:25">
      <c r="A160" s="1" t="s">
        <v>68</v>
      </c>
      <c r="B160" s="62" t="s">
        <v>163</v>
      </c>
      <c r="C160" s="63" t="s">
        <v>68</v>
      </c>
      <c r="D160" s="64"/>
      <c r="E160" s="62" t="s">
        <v>163</v>
      </c>
      <c r="F160" s="63" t="s">
        <v>68</v>
      </c>
      <c r="G160" s="63"/>
      <c r="H160" s="62" t="s">
        <v>163</v>
      </c>
      <c r="I160" s="63" t="s">
        <v>68</v>
      </c>
      <c r="J160" s="64"/>
      <c r="K160" s="63" t="s">
        <v>163</v>
      </c>
      <c r="L160" s="63" t="s">
        <v>68</v>
      </c>
      <c r="M160" s="64"/>
      <c r="N160" s="62" t="s">
        <v>163</v>
      </c>
      <c r="O160" s="63" t="s">
        <v>68</v>
      </c>
      <c r="P160" s="64"/>
      <c r="Q160" s="62" t="s">
        <v>163</v>
      </c>
      <c r="R160" s="63" t="s">
        <v>68</v>
      </c>
      <c r="S160" s="64"/>
      <c r="T160" s="62" t="s">
        <v>163</v>
      </c>
      <c r="U160" s="63" t="s">
        <v>68</v>
      </c>
      <c r="V160" s="64"/>
      <c r="W160" s="62" t="s">
        <v>163</v>
      </c>
      <c r="X160" s="63" t="s">
        <v>68</v>
      </c>
      <c r="Y160" s="64"/>
    </row>
    <row r="161" spans="1:25">
      <c r="A161" s="1" t="s">
        <v>70</v>
      </c>
      <c r="B161" s="62" t="s">
        <v>163</v>
      </c>
      <c r="C161" s="63" t="s">
        <v>70</v>
      </c>
      <c r="D161" s="64"/>
      <c r="E161" s="62" t="s">
        <v>163</v>
      </c>
      <c r="F161" s="63" t="s">
        <v>70</v>
      </c>
      <c r="G161" s="63"/>
      <c r="H161" s="62" t="s">
        <v>163</v>
      </c>
      <c r="I161" s="63" t="s">
        <v>70</v>
      </c>
      <c r="J161" s="64"/>
      <c r="K161" s="63" t="s">
        <v>163</v>
      </c>
      <c r="L161" s="63" t="s">
        <v>70</v>
      </c>
      <c r="M161" s="64"/>
      <c r="N161" s="62" t="s">
        <v>163</v>
      </c>
      <c r="O161" s="63" t="s">
        <v>70</v>
      </c>
      <c r="P161" s="64"/>
      <c r="Q161" s="62" t="s">
        <v>163</v>
      </c>
      <c r="R161" s="63" t="s">
        <v>70</v>
      </c>
      <c r="S161" s="64"/>
      <c r="T161" s="62" t="s">
        <v>163</v>
      </c>
      <c r="U161" s="63" t="s">
        <v>70</v>
      </c>
      <c r="V161" s="64"/>
      <c r="W161" s="62" t="s">
        <v>163</v>
      </c>
      <c r="X161" s="63" t="s">
        <v>70</v>
      </c>
      <c r="Y161" s="64"/>
    </row>
    <row r="162" spans="1:25">
      <c r="A162" s="1" t="s">
        <v>154</v>
      </c>
      <c r="B162" s="62" t="s">
        <v>163</v>
      </c>
      <c r="C162" s="63" t="s">
        <v>154</v>
      </c>
      <c r="D162" s="64"/>
      <c r="E162" s="62" t="s">
        <v>163</v>
      </c>
      <c r="F162" s="63" t="s">
        <v>154</v>
      </c>
      <c r="G162" s="63"/>
      <c r="H162" s="62" t="s">
        <v>163</v>
      </c>
      <c r="I162" s="63" t="s">
        <v>154</v>
      </c>
      <c r="J162" s="64"/>
      <c r="K162" s="63" t="s">
        <v>163</v>
      </c>
      <c r="L162" s="63" t="s">
        <v>154</v>
      </c>
      <c r="M162" s="64"/>
      <c r="N162" s="62" t="s">
        <v>163</v>
      </c>
      <c r="O162" s="63" t="s">
        <v>154</v>
      </c>
      <c r="P162" s="64"/>
      <c r="Q162" s="62" t="s">
        <v>163</v>
      </c>
      <c r="R162" s="63" t="s">
        <v>154</v>
      </c>
      <c r="S162" s="64"/>
      <c r="T162" s="62" t="s">
        <v>163</v>
      </c>
      <c r="U162" s="63" t="s">
        <v>154</v>
      </c>
      <c r="V162" s="64"/>
      <c r="W162" s="62" t="s">
        <v>163</v>
      </c>
      <c r="X162" s="63" t="s">
        <v>154</v>
      </c>
      <c r="Y162" s="64"/>
    </row>
    <row r="163" spans="1:25">
      <c r="A163" s="1" t="s">
        <v>69</v>
      </c>
      <c r="B163" s="68" t="s">
        <v>163</v>
      </c>
      <c r="C163" s="69" t="s">
        <v>69</v>
      </c>
      <c r="D163" s="70"/>
      <c r="E163" s="68" t="s">
        <v>163</v>
      </c>
      <c r="F163" s="69" t="s">
        <v>69</v>
      </c>
      <c r="G163" s="69"/>
      <c r="H163" s="68" t="s">
        <v>163</v>
      </c>
      <c r="I163" s="69" t="s">
        <v>69</v>
      </c>
      <c r="J163" s="70"/>
      <c r="K163" s="69" t="s">
        <v>163</v>
      </c>
      <c r="L163" s="69" t="s">
        <v>69</v>
      </c>
      <c r="M163" s="70"/>
      <c r="N163" s="68" t="s">
        <v>163</v>
      </c>
      <c r="O163" s="69" t="s">
        <v>69</v>
      </c>
      <c r="P163" s="70"/>
      <c r="Q163" s="68" t="s">
        <v>163</v>
      </c>
      <c r="R163" s="69" t="s">
        <v>69</v>
      </c>
      <c r="S163" s="70"/>
      <c r="T163" s="68" t="s">
        <v>163</v>
      </c>
      <c r="U163" s="69" t="s">
        <v>69</v>
      </c>
      <c r="V163" s="70"/>
      <c r="W163" s="68" t="s">
        <v>163</v>
      </c>
      <c r="X163" s="69" t="s">
        <v>69</v>
      </c>
      <c r="Y163" s="70"/>
    </row>
  </sheetData>
  <mergeCells count="8">
    <mergeCell ref="T2:V2"/>
    <mergeCell ref="W2:Y2"/>
    <mergeCell ref="B2:D2"/>
    <mergeCell ref="E2:G2"/>
    <mergeCell ref="H2:J2"/>
    <mergeCell ref="K2:M2"/>
    <mergeCell ref="N2:P2"/>
    <mergeCell ref="Q2:S2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2"/>
  <sheetViews>
    <sheetView zoomScale="55" zoomScaleNormal="55" workbookViewId="0">
      <selection activeCell="F23" sqref="F23"/>
    </sheetView>
  </sheetViews>
  <sheetFormatPr defaultRowHeight="14.5"/>
  <cols>
    <col min="1" max="1" width="8.69921875" style="109"/>
    <col min="2" max="2" width="25.69921875" bestFit="1" customWidth="1"/>
    <col min="3" max="3" width="0" hidden="1" customWidth="1"/>
    <col min="4" max="4" width="25.69921875" bestFit="1" customWidth="1"/>
    <col min="5" max="5" width="0" hidden="1" customWidth="1"/>
    <col min="6" max="6" width="25.69921875" bestFit="1" customWidth="1"/>
    <col min="7" max="7" width="8.69921875" hidden="1" customWidth="1"/>
    <col min="8" max="8" width="25.69921875" bestFit="1" customWidth="1"/>
    <col min="9" max="9" width="0" hidden="1" customWidth="1"/>
    <col min="10" max="10" width="25.69921875" bestFit="1" customWidth="1"/>
    <col min="11" max="11" width="0" hidden="1" customWidth="1"/>
    <col min="12" max="12" width="25.69921875" bestFit="1" customWidth="1"/>
    <col min="13" max="13" width="8.69921875" hidden="1" customWidth="1"/>
    <col min="14" max="14" width="24.59765625" bestFit="1" customWidth="1"/>
    <col min="15" max="15" width="0" hidden="1" customWidth="1"/>
    <col min="16" max="16" width="24.59765625" bestFit="1" customWidth="1"/>
    <col min="17" max="17" width="0" hidden="1" customWidth="1"/>
    <col min="18" max="18" width="25.69921875" bestFit="1" customWidth="1"/>
    <col min="20" max="20" width="25.69921875" bestFit="1" customWidth="1"/>
    <col min="22" max="22" width="25.69921875" bestFit="1" customWidth="1"/>
    <col min="24" max="24" width="25.69921875" bestFit="1" customWidth="1"/>
    <col min="26" max="26" width="25.69921875" bestFit="1" customWidth="1"/>
    <col min="28" max="28" width="25.69921875" bestFit="1" customWidth="1"/>
    <col min="30" max="30" width="24.59765625" bestFit="1" customWidth="1"/>
    <col min="32" max="32" width="24.59765625" bestFit="1" customWidth="1"/>
  </cols>
  <sheetData>
    <row r="1" spans="1:33" ht="15" thickBot="1"/>
    <row r="2" spans="1:33" ht="20" thickBot="1">
      <c r="A2" s="112"/>
      <c r="B2" s="149" t="s">
        <v>941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  <c r="R2" s="149" t="s">
        <v>948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1"/>
    </row>
    <row r="3" spans="1:33" ht="15" thickBot="1">
      <c r="A3" s="58"/>
      <c r="B3" s="152">
        <v>8</v>
      </c>
      <c r="C3" s="153"/>
      <c r="D3" s="152">
        <v>7</v>
      </c>
      <c r="E3" s="153"/>
      <c r="F3" s="152">
        <v>6</v>
      </c>
      <c r="G3" s="153"/>
      <c r="H3" s="152">
        <v>5</v>
      </c>
      <c r="I3" s="153"/>
      <c r="J3" s="152">
        <v>4</v>
      </c>
      <c r="K3" s="153"/>
      <c r="L3" s="152">
        <v>3</v>
      </c>
      <c r="M3" s="153"/>
      <c r="N3" s="152">
        <v>2</v>
      </c>
      <c r="O3" s="153"/>
      <c r="P3" s="152">
        <v>1</v>
      </c>
      <c r="Q3" s="154"/>
      <c r="R3" s="155">
        <v>8</v>
      </c>
      <c r="S3" s="156"/>
      <c r="T3" s="156">
        <v>7</v>
      </c>
      <c r="U3" s="156"/>
      <c r="V3" s="156">
        <v>6</v>
      </c>
      <c r="W3" s="156"/>
      <c r="X3" s="156">
        <v>5</v>
      </c>
      <c r="Y3" s="156"/>
      <c r="Z3" s="156">
        <v>4</v>
      </c>
      <c r="AA3" s="156"/>
      <c r="AB3" s="156">
        <v>3</v>
      </c>
      <c r="AC3" s="156"/>
      <c r="AD3" s="156">
        <v>2</v>
      </c>
      <c r="AE3" s="156"/>
      <c r="AF3" s="156">
        <v>1</v>
      </c>
      <c r="AG3" s="157"/>
    </row>
    <row r="4" spans="1:33">
      <c r="A4" s="113" t="s">
        <v>174</v>
      </c>
      <c r="B4" s="4" t="str">
        <f>VLOOKUP(C4,ExaMax!$A:$B,2,FALSE)</f>
        <v>GND</v>
      </c>
      <c r="C4" s="5" t="s">
        <v>69</v>
      </c>
      <c r="D4" s="5" t="str">
        <f>VLOOKUP(E4,ExaMax!$A:$B,2,FALSE)</f>
        <v>GND</v>
      </c>
      <c r="E4" s="5" t="s">
        <v>49</v>
      </c>
      <c r="F4" s="5" t="str">
        <f>VLOOKUP(G4,ExaMax!$A:$B,2,FALSE)</f>
        <v>GND</v>
      </c>
      <c r="G4" s="5" t="s">
        <v>154</v>
      </c>
      <c r="H4" s="5" t="str">
        <f>VLOOKUP(I4,ExaMax!$A:$B,2,FALSE)</f>
        <v>GND</v>
      </c>
      <c r="I4" s="5" t="s">
        <v>36</v>
      </c>
      <c r="J4" s="5" t="str">
        <f>VLOOKUP(K4,ExaMax!$A:$B,2,FALSE)</f>
        <v>GND</v>
      </c>
      <c r="K4" s="5" t="s">
        <v>70</v>
      </c>
      <c r="L4" s="5" t="str">
        <f>VLOOKUP(M4,ExaMax!$A:$B,2,FALSE)</f>
        <v>GND</v>
      </c>
      <c r="M4" s="5" t="s">
        <v>23</v>
      </c>
      <c r="N4" s="5" t="str">
        <f>VLOOKUP(O4,ExaMax!$A:$B,2,FALSE)</f>
        <v>GND</v>
      </c>
      <c r="O4" s="5" t="s">
        <v>68</v>
      </c>
      <c r="P4" s="5" t="str">
        <f>VLOOKUP(Q4,ExaMax!$A:$B,2,FALSE)</f>
        <v>GND</v>
      </c>
      <c r="Q4" s="6" t="s">
        <v>11</v>
      </c>
      <c r="R4" s="15" t="str">
        <f>VLOOKUP(S4,ExaMax!$C:$E,3,FALSE)</f>
        <v>GND</v>
      </c>
      <c r="S4" s="16" t="s">
        <v>69</v>
      </c>
      <c r="T4" s="16" t="str">
        <f>VLOOKUP(U4,ExaMax!$C:$E,3,FALSE)</f>
        <v>GND</v>
      </c>
      <c r="U4" s="16" t="s">
        <v>49</v>
      </c>
      <c r="V4" s="16" t="str">
        <f>VLOOKUP(W4,ExaMax!$C:$E,3,FALSE)</f>
        <v>GND</v>
      </c>
      <c r="W4" s="16" t="s">
        <v>154</v>
      </c>
      <c r="X4" s="16" t="str">
        <f>VLOOKUP(Y4,ExaMax!$C:$E,3,FALSE)</f>
        <v>GND</v>
      </c>
      <c r="Y4" s="16" t="s">
        <v>36</v>
      </c>
      <c r="Z4" s="16" t="str">
        <f>VLOOKUP(AA4,ExaMax!$C:$E,3,FALSE)</f>
        <v>GND</v>
      </c>
      <c r="AA4" s="16" t="s">
        <v>70</v>
      </c>
      <c r="AB4" s="16" t="str">
        <f>VLOOKUP(AC4,ExaMax!$C:$E,3,FALSE)</f>
        <v>GND</v>
      </c>
      <c r="AC4" s="16" t="s">
        <v>23</v>
      </c>
      <c r="AD4" s="16" t="str">
        <f>VLOOKUP(AE4,ExaMax!$C:$E,3,FALSE)</f>
        <v>GND</v>
      </c>
      <c r="AE4" s="16" t="s">
        <v>68</v>
      </c>
      <c r="AF4" s="16" t="str">
        <f>VLOOKUP(AG4,ExaMax!$C:$E,3,FALSE)</f>
        <v>GND</v>
      </c>
      <c r="AG4" s="17" t="s">
        <v>11</v>
      </c>
    </row>
    <row r="5" spans="1:33">
      <c r="A5" s="114" t="s">
        <v>175</v>
      </c>
      <c r="B5" s="7" t="str">
        <f>VLOOKUP(C5,ExaMax!A:B,2,FALSE)</f>
        <v>GND</v>
      </c>
      <c r="C5" s="2" t="s">
        <v>56</v>
      </c>
      <c r="D5" s="2" t="str">
        <f>VLOOKUP(E5,ExaMax!$A:$B,2,FALSE)</f>
        <v xml:space="preserve">   </v>
      </c>
      <c r="E5" s="2" t="s">
        <v>143</v>
      </c>
      <c r="F5" s="2" t="str">
        <f>VLOOKUP(G5,ExaMax!$A:$B,2,FALSE)</f>
        <v>GND</v>
      </c>
      <c r="G5" s="2" t="s">
        <v>43</v>
      </c>
      <c r="H5" s="2" t="str">
        <f>VLOOKUP(I5,ExaMax!$A:$B,2,FALSE)</f>
        <v xml:space="preserve">   </v>
      </c>
      <c r="I5" s="2" t="s">
        <v>147</v>
      </c>
      <c r="J5" s="2" t="str">
        <f>VLOOKUP(K5,ExaMax!$A:$B,2,FALSE)</f>
        <v>GND</v>
      </c>
      <c r="K5" s="2" t="s">
        <v>30</v>
      </c>
      <c r="L5" s="2" t="str">
        <f>VLOOKUP(M5,ExaMax!$A:$B,2,FALSE)</f>
        <v>GND</v>
      </c>
      <c r="M5" s="2" t="s">
        <v>74</v>
      </c>
      <c r="N5" s="2" t="str">
        <f>VLOOKUP(O5,ExaMax!$A:$B,2,FALSE)</f>
        <v>GND</v>
      </c>
      <c r="O5" s="2" t="s">
        <v>17</v>
      </c>
      <c r="P5" s="20" t="str">
        <f>VLOOKUP(Q5,ExaMax!$A:$B,2,FALSE)</f>
        <v>GND</v>
      </c>
      <c r="Q5" s="8" t="s">
        <v>159</v>
      </c>
      <c r="R5" s="7" t="str">
        <f>VLOOKUP(S5,ExaMax!$C:$E,3,FALSE)</f>
        <v>GND</v>
      </c>
      <c r="S5" s="2" t="s">
        <v>56</v>
      </c>
      <c r="T5" s="2" t="str">
        <f>VLOOKUP(U5,ExaMax!$C:$E,3,FALSE)</f>
        <v xml:space="preserve">   </v>
      </c>
      <c r="U5" s="2" t="s">
        <v>143</v>
      </c>
      <c r="V5" s="2" t="str">
        <f>VLOOKUP(W5,ExaMax!$C:$E,3,FALSE)</f>
        <v>GND</v>
      </c>
      <c r="W5" s="2" t="s">
        <v>43</v>
      </c>
      <c r="X5" s="2" t="str">
        <f>VLOOKUP(Y5,ExaMax!$C:$E,3,FALSE)</f>
        <v xml:space="preserve">   </v>
      </c>
      <c r="Y5" s="2" t="s">
        <v>147</v>
      </c>
      <c r="Z5" s="2" t="str">
        <f>VLOOKUP(AA5,ExaMax!$C:$E,3,FALSE)</f>
        <v>GND</v>
      </c>
      <c r="AA5" s="2" t="s">
        <v>30</v>
      </c>
      <c r="AB5" s="2" t="str">
        <f>VLOOKUP(AC5,ExaMax!$C:$E,3,FALSE)</f>
        <v xml:space="preserve">   </v>
      </c>
      <c r="AC5" s="2" t="s">
        <v>74</v>
      </c>
      <c r="AD5" s="2" t="str">
        <f>VLOOKUP(AE5,ExaMax!$C:$E,3,FALSE)</f>
        <v>GND</v>
      </c>
      <c r="AE5" s="2" t="s">
        <v>17</v>
      </c>
      <c r="AF5" s="2" t="str">
        <f>VLOOKUP(AG5,ExaMax!$C:$E,3,FALSE)</f>
        <v xml:space="preserve">   </v>
      </c>
      <c r="AG5" s="8" t="s">
        <v>159</v>
      </c>
    </row>
    <row r="6" spans="1:33">
      <c r="A6" s="114" t="s">
        <v>176</v>
      </c>
      <c r="B6" s="7" t="str">
        <f>VLOOKUP(C6,ExaMax!A:B,2,FALSE)</f>
        <v xml:space="preserve">   </v>
      </c>
      <c r="C6" s="2" t="s">
        <v>141</v>
      </c>
      <c r="D6" s="2" t="str">
        <f>VLOOKUP(E6,ExaMax!$A:$B,2,FALSE)</f>
        <v xml:space="preserve">   </v>
      </c>
      <c r="E6" s="2" t="s">
        <v>142</v>
      </c>
      <c r="F6" s="2" t="str">
        <f>VLOOKUP(G6,ExaMax!$A:$B,2,FALSE)</f>
        <v xml:space="preserve">   </v>
      </c>
      <c r="G6" s="2" t="s">
        <v>145</v>
      </c>
      <c r="H6" s="2" t="str">
        <f>VLOOKUP(I6,ExaMax!$A:$B,2,FALSE)</f>
        <v xml:space="preserve">   </v>
      </c>
      <c r="I6" s="2" t="s">
        <v>146</v>
      </c>
      <c r="J6" s="2" t="str">
        <f>VLOOKUP(K6,ExaMax!$A:$B,2,FALSE)</f>
        <v>P3V3_AUX</v>
      </c>
      <c r="K6" s="2" t="s">
        <v>72</v>
      </c>
      <c r="L6" s="2" t="str">
        <f>VLOOKUP(M6,ExaMax!$A:$B,2,FALSE)</f>
        <v>GND</v>
      </c>
      <c r="M6" s="2" t="s">
        <v>73</v>
      </c>
      <c r="N6" s="21" t="str">
        <f>VLOOKUP(O6,ExaMax!$A:$B,2,FALSE)</f>
        <v>P3V3_AUX</v>
      </c>
      <c r="O6" s="2" t="s">
        <v>136</v>
      </c>
      <c r="P6" s="20" t="str">
        <f>VLOOKUP(Q6,ExaMax!$A:$B,2,FALSE)</f>
        <v>GND</v>
      </c>
      <c r="Q6" s="8" t="s">
        <v>158</v>
      </c>
      <c r="R6" s="7" t="str">
        <f>VLOOKUP(S6,ExaMax!$C:$E,3,FALSE)</f>
        <v xml:space="preserve">   </v>
      </c>
      <c r="S6" s="2" t="s">
        <v>141</v>
      </c>
      <c r="T6" s="2" t="str">
        <f>VLOOKUP(U6,ExaMax!$C:$E,3,FALSE)</f>
        <v xml:space="preserve">   </v>
      </c>
      <c r="U6" s="2" t="s">
        <v>142</v>
      </c>
      <c r="V6" s="2" t="str">
        <f>VLOOKUP(W6,ExaMax!$C:$E,3,FALSE)</f>
        <v xml:space="preserve">   </v>
      </c>
      <c r="W6" s="2" t="s">
        <v>145</v>
      </c>
      <c r="X6" s="2" t="str">
        <f>VLOOKUP(Y6,ExaMax!$C:$E,3,FALSE)</f>
        <v xml:space="preserve">   </v>
      </c>
      <c r="Y6" s="2" t="s">
        <v>146</v>
      </c>
      <c r="Z6" s="2" t="str">
        <f>VLOOKUP(AA6,ExaMax!$C:$E,3,FALSE)</f>
        <v xml:space="preserve">   </v>
      </c>
      <c r="AA6" s="2" t="s">
        <v>72</v>
      </c>
      <c r="AB6" s="2" t="str">
        <f>VLOOKUP(AC6,ExaMax!$C:$E,3,FALSE)</f>
        <v xml:space="preserve">   </v>
      </c>
      <c r="AC6" s="2" t="s">
        <v>73</v>
      </c>
      <c r="AD6" s="2" t="str">
        <f>VLOOKUP(AE6,ExaMax!$C:$E,3,FALSE)</f>
        <v xml:space="preserve">   </v>
      </c>
      <c r="AE6" s="2" t="s">
        <v>136</v>
      </c>
      <c r="AF6" s="2" t="str">
        <f>VLOOKUP(AG6,ExaMax!$C:$E,3,FALSE)</f>
        <v xml:space="preserve">   </v>
      </c>
      <c r="AG6" s="8" t="s">
        <v>158</v>
      </c>
    </row>
    <row r="7" spans="1:33">
      <c r="A7" s="114" t="s">
        <v>179</v>
      </c>
      <c r="B7" s="7" t="str">
        <f>VLOOKUP(C7,ExaMax!A:B,2,FALSE)</f>
        <v xml:space="preserve">   </v>
      </c>
      <c r="C7" s="2" t="s">
        <v>140</v>
      </c>
      <c r="D7" s="2" t="str">
        <f>VLOOKUP(E7,ExaMax!$A:$B,2,FALSE)</f>
        <v>GND</v>
      </c>
      <c r="E7" s="2" t="s">
        <v>48</v>
      </c>
      <c r="F7" s="2" t="str">
        <f>VLOOKUP(G7,ExaMax!$A:$B,2,FALSE)</f>
        <v xml:space="preserve">   </v>
      </c>
      <c r="G7" s="2" t="s">
        <v>144</v>
      </c>
      <c r="H7" s="2" t="str">
        <f>VLOOKUP(I7,ExaMax!$A:$B,2,FALSE)</f>
        <v>GND</v>
      </c>
      <c r="I7" s="2" t="s">
        <v>35</v>
      </c>
      <c r="J7" s="2" t="str">
        <f>VLOOKUP(K7,ExaMax!$A:$B,2,FALSE)</f>
        <v>P3V3_AUX</v>
      </c>
      <c r="K7" s="2" t="s">
        <v>71</v>
      </c>
      <c r="L7" s="2" t="str">
        <f>VLOOKUP(M7,ExaMax!$A:$B,2,FALSE)</f>
        <v>GND</v>
      </c>
      <c r="M7" s="2" t="s">
        <v>22</v>
      </c>
      <c r="N7" s="21" t="str">
        <f>VLOOKUP(O7,ExaMax!$A:$B,2,FALSE)</f>
        <v>P3V3_AUX</v>
      </c>
      <c r="O7" s="2" t="s">
        <v>135</v>
      </c>
      <c r="P7" s="2" t="str">
        <f>VLOOKUP(Q7,ExaMax!$A:$B,2,FALSE)</f>
        <v>GND</v>
      </c>
      <c r="Q7" s="8" t="s">
        <v>10</v>
      </c>
      <c r="R7" s="7" t="str">
        <f>VLOOKUP(S7,ExaMax!$C:$E,3,FALSE)</f>
        <v xml:space="preserve">   </v>
      </c>
      <c r="S7" s="2" t="s">
        <v>140</v>
      </c>
      <c r="T7" s="2" t="str">
        <f>VLOOKUP(U7,ExaMax!$C:$E,3,FALSE)</f>
        <v>GND</v>
      </c>
      <c r="U7" s="2" t="s">
        <v>48</v>
      </c>
      <c r="V7" s="2" t="str">
        <f>VLOOKUP(W7,ExaMax!$C:$E,3,FALSE)</f>
        <v xml:space="preserve">   </v>
      </c>
      <c r="W7" s="2" t="s">
        <v>144</v>
      </c>
      <c r="X7" s="2" t="str">
        <f>VLOOKUP(Y7,ExaMax!$C:$E,3,FALSE)</f>
        <v>GND</v>
      </c>
      <c r="Y7" s="2" t="s">
        <v>35</v>
      </c>
      <c r="Z7" s="2" t="str">
        <f>VLOOKUP(AA7,ExaMax!$C:$E,3,FALSE)</f>
        <v xml:space="preserve">   </v>
      </c>
      <c r="AA7" s="2" t="s">
        <v>71</v>
      </c>
      <c r="AB7" s="2" t="str">
        <f>VLOOKUP(AC7,ExaMax!$C:$E,3,FALSE)</f>
        <v>GND</v>
      </c>
      <c r="AC7" s="2" t="s">
        <v>22</v>
      </c>
      <c r="AD7" s="2" t="str">
        <f>VLOOKUP(AE7,ExaMax!$C:$E,3,FALSE)</f>
        <v xml:space="preserve">   </v>
      </c>
      <c r="AE7" s="2" t="s">
        <v>135</v>
      </c>
      <c r="AF7" s="2" t="str">
        <f>VLOOKUP(AG7,ExaMax!$C:$E,3,FALSE)</f>
        <v>GND</v>
      </c>
      <c r="AG7" s="8" t="s">
        <v>10</v>
      </c>
    </row>
    <row r="8" spans="1:33">
      <c r="A8" s="114" t="s">
        <v>178</v>
      </c>
      <c r="B8" s="7" t="str">
        <f>VLOOKUP(C8,ExaMax!A:B,2,FALSE)</f>
        <v>GND</v>
      </c>
      <c r="C8" s="2" t="s">
        <v>55</v>
      </c>
      <c r="D8" s="2" t="str">
        <f>VLOOKUP(E8,ExaMax!$A:$B,2,FALSE)</f>
        <v xml:space="preserve">   </v>
      </c>
      <c r="E8" s="2" t="s">
        <v>150</v>
      </c>
      <c r="F8" s="2" t="str">
        <f>VLOOKUP(G8,ExaMax!$A:$B,2,FALSE)</f>
        <v>GND</v>
      </c>
      <c r="G8" s="2" t="s">
        <v>42</v>
      </c>
      <c r="H8" s="2" t="str">
        <f>VLOOKUP(I8,ExaMax!$A:$B,2,FALSE)</f>
        <v xml:space="preserve">   </v>
      </c>
      <c r="I8" s="2" t="s">
        <v>153</v>
      </c>
      <c r="J8" s="2" t="str">
        <f>VLOOKUP(K8,ExaMax!$A:$B,2,FALSE)</f>
        <v>GND</v>
      </c>
      <c r="K8" s="2" t="s">
        <v>29</v>
      </c>
      <c r="L8" s="2" t="str">
        <f>VLOOKUP(M8,ExaMax!$A:$B,2,FALSE)</f>
        <v xml:space="preserve">   </v>
      </c>
      <c r="M8" s="2" t="s">
        <v>139</v>
      </c>
      <c r="N8" s="2" t="str">
        <f>VLOOKUP(O8,ExaMax!$A:$B,2,FALSE)</f>
        <v>GND</v>
      </c>
      <c r="O8" s="2" t="s">
        <v>16</v>
      </c>
      <c r="P8" s="2" t="str">
        <f>VLOOKUP(Q8,ExaMax!$A:$B,2,FALSE)</f>
        <v xml:space="preserve">   </v>
      </c>
      <c r="Q8" s="8" t="s">
        <v>157</v>
      </c>
      <c r="R8" s="7" t="str">
        <f>VLOOKUP(S8,ExaMax!$C:$E,3,FALSE)</f>
        <v>GND</v>
      </c>
      <c r="S8" s="2" t="s">
        <v>55</v>
      </c>
      <c r="T8" s="2" t="str">
        <f>VLOOKUP(U8,ExaMax!$C:$E,3,FALSE)</f>
        <v xml:space="preserve">   </v>
      </c>
      <c r="U8" s="2" t="s">
        <v>150</v>
      </c>
      <c r="V8" s="2" t="str">
        <f>VLOOKUP(W8,ExaMax!$C:$E,3,FALSE)</f>
        <v>GND</v>
      </c>
      <c r="W8" s="2" t="s">
        <v>42</v>
      </c>
      <c r="X8" s="2" t="str">
        <f>VLOOKUP(Y8,ExaMax!$C:$E,3,FALSE)</f>
        <v xml:space="preserve">   </v>
      </c>
      <c r="Y8" s="2" t="s">
        <v>153</v>
      </c>
      <c r="Z8" s="2" t="str">
        <f>VLOOKUP(AA8,ExaMax!$C:$E,3,FALSE)</f>
        <v>GND</v>
      </c>
      <c r="AA8" s="2" t="s">
        <v>29</v>
      </c>
      <c r="AB8" s="2" t="str">
        <f>VLOOKUP(AC8,ExaMax!$C:$E,3,FALSE)</f>
        <v>PHY_RT_MDIO</v>
      </c>
      <c r="AC8" s="2" t="s">
        <v>139</v>
      </c>
      <c r="AD8" s="2" t="str">
        <f>VLOOKUP(AE8,ExaMax!$C:$E,3,FALSE)</f>
        <v>GND</v>
      </c>
      <c r="AE8" s="2" t="s">
        <v>16</v>
      </c>
      <c r="AF8" s="2">
        <f>VLOOKUP(AG8,ExaMax!$C:$E,3,FALSE)</f>
        <v>0</v>
      </c>
      <c r="AG8" s="8" t="s">
        <v>157</v>
      </c>
    </row>
    <row r="9" spans="1:33">
      <c r="A9" s="114" t="s">
        <v>177</v>
      </c>
      <c r="B9" s="7" t="str">
        <f>VLOOKUP(C9,ExaMax!A:B,2,FALSE)</f>
        <v xml:space="preserve">   </v>
      </c>
      <c r="C9" s="2" t="s">
        <v>148</v>
      </c>
      <c r="D9" s="2" t="str">
        <f>VLOOKUP(E9,ExaMax!$A:$B,2,FALSE)</f>
        <v xml:space="preserve">   </v>
      </c>
      <c r="E9" s="2" t="s">
        <v>149</v>
      </c>
      <c r="F9" s="2" t="str">
        <f>VLOOKUP(G9,ExaMax!$A:$B,2,FALSE)</f>
        <v xml:space="preserve">   </v>
      </c>
      <c r="G9" s="2" t="s">
        <v>151</v>
      </c>
      <c r="H9" s="2" t="str">
        <f>VLOOKUP(I9,ExaMax!$A:$B,2,FALSE)</f>
        <v xml:space="preserve">   </v>
      </c>
      <c r="I9" s="2" t="s">
        <v>152</v>
      </c>
      <c r="J9" s="2" t="str">
        <f>VLOOKUP(K9,ExaMax!$A:$B,2,FALSE)</f>
        <v xml:space="preserve">   </v>
      </c>
      <c r="K9" s="2" t="s">
        <v>155</v>
      </c>
      <c r="L9" s="2" t="str">
        <f>VLOOKUP(M9,ExaMax!$A:$B,2,FALSE)</f>
        <v xml:space="preserve">   </v>
      </c>
      <c r="M9" s="2" t="s">
        <v>138</v>
      </c>
      <c r="N9" s="2" t="str">
        <f>VLOOKUP(O9,ExaMax!$A:$B,2,FALSE)</f>
        <v xml:space="preserve">   </v>
      </c>
      <c r="O9" s="2" t="s">
        <v>137</v>
      </c>
      <c r="P9" s="2" t="str">
        <f>VLOOKUP(Q9,ExaMax!$A:$B,2,FALSE)</f>
        <v xml:space="preserve">   </v>
      </c>
      <c r="Q9" s="8" t="s">
        <v>156</v>
      </c>
      <c r="R9" s="7" t="str">
        <f>VLOOKUP(S9,ExaMax!$C:$E,3,FALSE)</f>
        <v xml:space="preserve">   </v>
      </c>
      <c r="S9" s="2" t="s">
        <v>148</v>
      </c>
      <c r="T9" s="2" t="str">
        <f>VLOOKUP(U9,ExaMax!$C:$E,3,FALSE)</f>
        <v xml:space="preserve">   </v>
      </c>
      <c r="U9" s="2" t="s">
        <v>149</v>
      </c>
      <c r="V9" s="2" t="str">
        <f>VLOOKUP(W9,ExaMax!$C:$E,3,FALSE)</f>
        <v xml:space="preserve">   </v>
      </c>
      <c r="W9" s="2" t="s">
        <v>151</v>
      </c>
      <c r="X9" s="2" t="str">
        <f>VLOOKUP(Y9,ExaMax!$C:$E,3,FALSE)</f>
        <v xml:space="preserve">   </v>
      </c>
      <c r="Y9" s="2" t="s">
        <v>152</v>
      </c>
      <c r="Z9" s="2" t="str">
        <f>VLOOKUP(AA9,ExaMax!$C:$E,3,FALSE)</f>
        <v xml:space="preserve">   </v>
      </c>
      <c r="AA9" s="2" t="s">
        <v>155</v>
      </c>
      <c r="AB9" s="2" t="str">
        <f>VLOOKUP(AC9,ExaMax!$C:$E,3,FALSE)</f>
        <v>PHY_RT_MDC</v>
      </c>
      <c r="AC9" s="2" t="s">
        <v>138</v>
      </c>
      <c r="AD9" s="2" t="str">
        <f>VLOOKUP(AE9,ExaMax!$C:$E,3,FALSE)</f>
        <v xml:space="preserve">   </v>
      </c>
      <c r="AE9" s="2" t="s">
        <v>137</v>
      </c>
      <c r="AF9" s="2">
        <f>VLOOKUP(AG9,ExaMax!$C:$E,3,FALSE)</f>
        <v>0</v>
      </c>
      <c r="AG9" s="8" t="s">
        <v>156</v>
      </c>
    </row>
    <row r="10" spans="1:33">
      <c r="A10" s="114" t="s">
        <v>180</v>
      </c>
      <c r="B10" s="7" t="str">
        <f>VLOOKUP(C10,ExaMax!A:B,2,FALSE)</f>
        <v xml:space="preserve">   </v>
      </c>
      <c r="C10" s="2" t="s">
        <v>0</v>
      </c>
      <c r="D10" s="2" t="str">
        <f>VLOOKUP(E10,ExaMax!$A:$B,2,FALSE)</f>
        <v>GND</v>
      </c>
      <c r="E10" s="2" t="s">
        <v>61</v>
      </c>
      <c r="F10" s="2" t="str">
        <f>VLOOKUP(G10,ExaMax!$A:$B,2,FALSE)</f>
        <v xml:space="preserve">   </v>
      </c>
      <c r="G10" s="2" t="s">
        <v>3</v>
      </c>
      <c r="H10" s="2" t="str">
        <f>VLOOKUP(I10,ExaMax!$A:$B,2,FALSE)</f>
        <v>GND</v>
      </c>
      <c r="I10" s="2" t="s">
        <v>57</v>
      </c>
      <c r="J10" s="2" t="str">
        <f>VLOOKUP(K10,ExaMax!$A:$B,2,FALSE)</f>
        <v xml:space="preserve">   </v>
      </c>
      <c r="K10" s="2" t="s">
        <v>1</v>
      </c>
      <c r="L10" s="2" t="str">
        <f>VLOOKUP(M10,ExaMax!$A:$B,2,FALSE)</f>
        <v>GND</v>
      </c>
      <c r="M10" s="2" t="s">
        <v>60</v>
      </c>
      <c r="N10" s="2" t="str">
        <f>VLOOKUP(O10,ExaMax!$A:$B,2,FALSE)</f>
        <v>UBB_DETECT_LOOP</v>
      </c>
      <c r="O10" s="2" t="s">
        <v>2</v>
      </c>
      <c r="P10" s="2" t="str">
        <f>VLOOKUP(Q10,ExaMax!$A:$B,2,FALSE)</f>
        <v>GND</v>
      </c>
      <c r="Q10" s="8" t="s">
        <v>64</v>
      </c>
      <c r="R10" s="7" t="str">
        <f>VLOOKUP(S10,ExaMax!$C:$E,3,FALSE)</f>
        <v>UART_MUX_EN_N</v>
      </c>
      <c r="S10" s="2" t="s">
        <v>0</v>
      </c>
      <c r="T10" s="2" t="str">
        <f>VLOOKUP(U10,ExaMax!$C:$E,3,FALSE)</f>
        <v>GND</v>
      </c>
      <c r="U10" s="2" t="s">
        <v>61</v>
      </c>
      <c r="V10" s="2" t="str">
        <f>VLOOKUP(W10,ExaMax!$C:$E,3,FALSE)</f>
        <v>UART_SEL_2</v>
      </c>
      <c r="W10" s="2" t="s">
        <v>3</v>
      </c>
      <c r="X10" s="2" t="str">
        <f>VLOOKUP(Y10,ExaMax!$C:$E,3,FALSE)</f>
        <v>GND</v>
      </c>
      <c r="Y10" s="2" t="s">
        <v>57</v>
      </c>
      <c r="Z10" s="2" t="str">
        <f>VLOOKUP(AA10,ExaMax!$C:$E,3,FALSE)</f>
        <v>UART_SEL_1</v>
      </c>
      <c r="AA10" s="2" t="s">
        <v>1</v>
      </c>
      <c r="AB10" s="2" t="str">
        <f>VLOOKUP(AC10,ExaMax!$C:$E,3,FALSE)</f>
        <v>GND</v>
      </c>
      <c r="AC10" s="2" t="s">
        <v>60</v>
      </c>
      <c r="AD10" s="2" t="str">
        <f>VLOOKUP(AE10,ExaMax!$C:$E,3,FALSE)</f>
        <v>UART_SEL_0</v>
      </c>
      <c r="AE10" s="2" t="s">
        <v>2</v>
      </c>
      <c r="AF10" s="2" t="str">
        <f>VLOOKUP(AG10,ExaMax!$C:$E,3,FALSE)</f>
        <v>GND</v>
      </c>
      <c r="AG10" s="8" t="s">
        <v>64</v>
      </c>
    </row>
    <row r="11" spans="1:33">
      <c r="A11" s="114" t="s">
        <v>181</v>
      </c>
      <c r="B11" s="7" t="str">
        <f>VLOOKUP(C11,ExaMax!A:B,2,FALSE)</f>
        <v>GND</v>
      </c>
      <c r="C11" s="2" t="s">
        <v>59</v>
      </c>
      <c r="D11" s="2" t="str">
        <f>VLOOKUP(E11,ExaMax!$A:$B,2,FALSE)</f>
        <v>HIB_PE_OAM0_TX_DN&lt;14&gt;</v>
      </c>
      <c r="E11" s="2" t="s">
        <v>106</v>
      </c>
      <c r="F11" s="2" t="str">
        <f>VLOOKUP(G11,ExaMax!$A:$B,2,FALSE)</f>
        <v>GND</v>
      </c>
      <c r="G11" s="2" t="s">
        <v>63</v>
      </c>
      <c r="H11" s="2" t="str">
        <f>VLOOKUP(I11,ExaMax!$A:$B,2,FALSE)</f>
        <v>HIB_PE_OAM0_TX_DN&lt;12&gt;</v>
      </c>
      <c r="I11" s="2" t="s">
        <v>110</v>
      </c>
      <c r="J11" s="2" t="str">
        <f>VLOOKUP(K11,ExaMax!$A:$B,2,FALSE)</f>
        <v>GND</v>
      </c>
      <c r="K11" s="2" t="s">
        <v>58</v>
      </c>
      <c r="L11" s="2" t="str">
        <f>VLOOKUP(M11,ExaMax!$A:$B,2,FALSE)</f>
        <v>HIB_PE_OAM0_TX_DN&lt;10&gt;</v>
      </c>
      <c r="M11" s="2" t="s">
        <v>114</v>
      </c>
      <c r="N11" s="2" t="str">
        <f>VLOOKUP(O11,ExaMax!$A:$B,2,FALSE)</f>
        <v>GND</v>
      </c>
      <c r="O11" s="2" t="s">
        <v>62</v>
      </c>
      <c r="P11" s="2" t="str">
        <f>VLOOKUP(Q11,ExaMax!$A:$B,2,FALSE)</f>
        <v>HIB_PE_OAM0_TX_DN&lt;8&gt;</v>
      </c>
      <c r="Q11" s="8" t="s">
        <v>118</v>
      </c>
      <c r="R11" s="7" t="str">
        <f>VLOOKUP(S11,ExaMax!$C:$E,3,FALSE)</f>
        <v>GND</v>
      </c>
      <c r="S11" s="2" t="s">
        <v>59</v>
      </c>
      <c r="T11" s="2" t="str">
        <f>VLOOKUP(U11,ExaMax!$C:$E,3,FALSE)</f>
        <v>HIB_PE_OAM1_TX_DN&lt;14&gt;</v>
      </c>
      <c r="U11" s="2" t="s">
        <v>106</v>
      </c>
      <c r="V11" s="2" t="str">
        <f>VLOOKUP(W11,ExaMax!$C:$E,3,FALSE)</f>
        <v>GND</v>
      </c>
      <c r="W11" s="2" t="s">
        <v>63</v>
      </c>
      <c r="X11" s="2" t="str">
        <f>VLOOKUP(Y11,ExaMax!$C:$E,3,FALSE)</f>
        <v>HIB_PE_OAM1_TX_DN&lt;12&gt;</v>
      </c>
      <c r="Y11" s="2" t="s">
        <v>110</v>
      </c>
      <c r="Z11" s="2" t="str">
        <f>VLOOKUP(AA11,ExaMax!$C:$E,3,FALSE)</f>
        <v>GND</v>
      </c>
      <c r="AA11" s="2" t="s">
        <v>58</v>
      </c>
      <c r="AB11" s="2" t="str">
        <f>VLOOKUP(AC11,ExaMax!$C:$E,3,FALSE)</f>
        <v>HIB_PE_OAM1_TX_DN&lt;10&gt;</v>
      </c>
      <c r="AC11" s="2" t="s">
        <v>114</v>
      </c>
      <c r="AD11" s="2" t="str">
        <f>VLOOKUP(AE11,ExaMax!$C:$E,3,FALSE)</f>
        <v>GND</v>
      </c>
      <c r="AE11" s="2" t="s">
        <v>62</v>
      </c>
      <c r="AF11" s="2" t="str">
        <f>VLOOKUP(AG11,ExaMax!$C:$E,3,FALSE)</f>
        <v>HIB_PE_OAM1_TX_DN&lt;8&gt;</v>
      </c>
      <c r="AG11" s="8" t="s">
        <v>118</v>
      </c>
    </row>
    <row r="12" spans="1:33">
      <c r="A12" s="114" t="s">
        <v>182</v>
      </c>
      <c r="B12" s="7" t="str">
        <f>VLOOKUP(C12,ExaMax!A:B,2,FALSE)</f>
        <v>HIB_PE_OAM0_TX_DN&lt;15&gt;</v>
      </c>
      <c r="C12" s="2" t="s">
        <v>104</v>
      </c>
      <c r="D12" s="2" t="str">
        <f>VLOOKUP(E12,ExaMax!$A:$B,2,FALSE)</f>
        <v>HIB_PE_OAM0_TX_DP&lt;14&gt;</v>
      </c>
      <c r="E12" s="2" t="s">
        <v>105</v>
      </c>
      <c r="F12" s="2" t="str">
        <f>VLOOKUP(G12,ExaMax!$A:$B,2,FALSE)</f>
        <v>HIB_PE_OAM0_TX_DN&lt;13&gt;</v>
      </c>
      <c r="G12" s="2" t="s">
        <v>108</v>
      </c>
      <c r="H12" s="2" t="str">
        <f>VLOOKUP(I12,ExaMax!$A:$B,2,FALSE)</f>
        <v>HIB_PE_OAM0_TX_DP&lt;12&gt;</v>
      </c>
      <c r="I12" s="2" t="s">
        <v>109</v>
      </c>
      <c r="J12" s="2" t="str">
        <f>VLOOKUP(K12,ExaMax!$A:$B,2,FALSE)</f>
        <v>HIB_PE_OAM0_TX_DN&lt;11&gt;</v>
      </c>
      <c r="K12" s="2" t="s">
        <v>112</v>
      </c>
      <c r="L12" s="2" t="str">
        <f>VLOOKUP(M12,ExaMax!$A:$B,2,FALSE)</f>
        <v>HIB_PE_OAM0_TX_DP&lt;10&gt;</v>
      </c>
      <c r="M12" s="2" t="s">
        <v>113</v>
      </c>
      <c r="N12" s="2" t="str">
        <f>VLOOKUP(O12,ExaMax!$A:$B,2,FALSE)</f>
        <v>HIB_PE_OAM0_TX_DN&lt;9&gt;</v>
      </c>
      <c r="O12" s="2" t="s">
        <v>116</v>
      </c>
      <c r="P12" s="2" t="str">
        <f>VLOOKUP(Q12,ExaMax!$A:$B,2,FALSE)</f>
        <v>HIB_PE_OAM0_TX_DP&lt;8&gt;</v>
      </c>
      <c r="Q12" s="8" t="s">
        <v>117</v>
      </c>
      <c r="R12" s="7" t="str">
        <f>VLOOKUP(S12,ExaMax!$C:$E,3,FALSE)</f>
        <v>HIB_PE_OAM1_TX_DN&lt;15&gt;</v>
      </c>
      <c r="S12" s="2" t="s">
        <v>104</v>
      </c>
      <c r="T12" s="2" t="str">
        <f>VLOOKUP(U12,ExaMax!$C:$E,3,FALSE)</f>
        <v>HIB_PE_OAM1_TX_DP&lt;14&gt;</v>
      </c>
      <c r="U12" s="2" t="s">
        <v>105</v>
      </c>
      <c r="V12" s="2" t="str">
        <f>VLOOKUP(W12,ExaMax!$C:$E,3,FALSE)</f>
        <v>HIB_PE_OAM1_TX_DN&lt;13&gt;</v>
      </c>
      <c r="W12" s="2" t="s">
        <v>108</v>
      </c>
      <c r="X12" s="2" t="str">
        <f>VLOOKUP(Y12,ExaMax!$C:$E,3,FALSE)</f>
        <v>HIB_PE_OAM1_TX_DP&lt;12&gt;</v>
      </c>
      <c r="Y12" s="2" t="s">
        <v>109</v>
      </c>
      <c r="Z12" s="2" t="str">
        <f>VLOOKUP(AA12,ExaMax!$C:$E,3,FALSE)</f>
        <v>HIB_PE_OAM1_TX_DN&lt;11&gt;</v>
      </c>
      <c r="AA12" s="2" t="s">
        <v>112</v>
      </c>
      <c r="AB12" s="2" t="str">
        <f>VLOOKUP(AC12,ExaMax!$C:$E,3,FALSE)</f>
        <v>HIB_PE_OAM1_TX_DP&lt;10&gt;</v>
      </c>
      <c r="AC12" s="2" t="s">
        <v>113</v>
      </c>
      <c r="AD12" s="2" t="str">
        <f>VLOOKUP(AE12,ExaMax!$C:$E,3,FALSE)</f>
        <v>HIB_PE_OAM1_TX_DN&lt;9&gt;</v>
      </c>
      <c r="AE12" s="2" t="s">
        <v>116</v>
      </c>
      <c r="AF12" s="2" t="str">
        <f>VLOOKUP(AG12,ExaMax!$C:$E,3,FALSE)</f>
        <v>HIB_PE_OAM1_TX_DP&lt;8&gt;</v>
      </c>
      <c r="AG12" s="8" t="s">
        <v>117</v>
      </c>
    </row>
    <row r="13" spans="1:33">
      <c r="A13" s="114" t="s">
        <v>183</v>
      </c>
      <c r="B13" s="7" t="str">
        <f>VLOOKUP(C13,ExaMax!A:B,2,FALSE)</f>
        <v>HIB_PE_OAM0_TX_DP&lt;15&gt;</v>
      </c>
      <c r="C13" s="2" t="s">
        <v>103</v>
      </c>
      <c r="D13" s="2" t="str">
        <f>VLOOKUP(E13,ExaMax!$A:$B,2,FALSE)</f>
        <v>GND</v>
      </c>
      <c r="E13" s="2" t="s">
        <v>47</v>
      </c>
      <c r="F13" s="2" t="str">
        <f>VLOOKUP(G13,ExaMax!$A:$B,2,FALSE)</f>
        <v>HIB_PE_OAM0_TX_DP&lt;13&gt;</v>
      </c>
      <c r="G13" s="2" t="s">
        <v>107</v>
      </c>
      <c r="H13" s="2" t="str">
        <f>VLOOKUP(I13,ExaMax!$A:$B,2,FALSE)</f>
        <v>GND</v>
      </c>
      <c r="I13" s="2" t="s">
        <v>34</v>
      </c>
      <c r="J13" s="2" t="str">
        <f>VLOOKUP(K13,ExaMax!$A:$B,2,FALSE)</f>
        <v>HIB_PE_OAM0_TX_DP&lt;11&gt;</v>
      </c>
      <c r="K13" s="2" t="s">
        <v>111</v>
      </c>
      <c r="L13" s="2" t="str">
        <f>VLOOKUP(M13,ExaMax!$A:$B,2,FALSE)</f>
        <v>GND</v>
      </c>
      <c r="M13" s="2" t="s">
        <v>21</v>
      </c>
      <c r="N13" s="2" t="str">
        <f>VLOOKUP(O13,ExaMax!$A:$B,2,FALSE)</f>
        <v>HIB_PE_OAM0_TX_DP&lt;9&gt;</v>
      </c>
      <c r="O13" s="2" t="s">
        <v>115</v>
      </c>
      <c r="P13" s="2" t="str">
        <f>VLOOKUP(Q13,ExaMax!$A:$B,2,FALSE)</f>
        <v>GND</v>
      </c>
      <c r="Q13" s="8" t="s">
        <v>9</v>
      </c>
      <c r="R13" s="7" t="str">
        <f>VLOOKUP(S13,ExaMax!$C:$E,3,FALSE)</f>
        <v>HIB_PE_OAM1_TX_DP&lt;15&gt;</v>
      </c>
      <c r="S13" s="2" t="s">
        <v>103</v>
      </c>
      <c r="T13" s="2" t="str">
        <f>VLOOKUP(U13,ExaMax!$C:$E,3,FALSE)</f>
        <v>GND</v>
      </c>
      <c r="U13" s="2" t="s">
        <v>47</v>
      </c>
      <c r="V13" s="2" t="str">
        <f>VLOOKUP(W13,ExaMax!$C:$E,3,FALSE)</f>
        <v>HIB_PE_OAM1_TX_DP&lt;13&gt;</v>
      </c>
      <c r="W13" s="2" t="s">
        <v>107</v>
      </c>
      <c r="X13" s="2" t="str">
        <f>VLOOKUP(Y13,ExaMax!$C:$E,3,FALSE)</f>
        <v>GND</v>
      </c>
      <c r="Y13" s="2" t="s">
        <v>34</v>
      </c>
      <c r="Z13" s="2" t="str">
        <f>VLOOKUP(AA13,ExaMax!$C:$E,3,FALSE)</f>
        <v>HIB_PE_OAM1_TX_DP&lt;11&gt;</v>
      </c>
      <c r="AA13" s="2" t="s">
        <v>111</v>
      </c>
      <c r="AB13" s="2" t="str">
        <f>VLOOKUP(AC13,ExaMax!$C:$E,3,FALSE)</f>
        <v>GND</v>
      </c>
      <c r="AC13" s="2" t="s">
        <v>21</v>
      </c>
      <c r="AD13" s="2" t="str">
        <f>VLOOKUP(AE13,ExaMax!$C:$E,3,FALSE)</f>
        <v>HIB_PE_OAM1_TX_DP&lt;9&gt;</v>
      </c>
      <c r="AE13" s="2" t="s">
        <v>115</v>
      </c>
      <c r="AF13" s="2" t="str">
        <f>VLOOKUP(AG13,ExaMax!$C:$E,3,FALSE)</f>
        <v>GND</v>
      </c>
      <c r="AG13" s="8" t="s">
        <v>9</v>
      </c>
    </row>
    <row r="14" spans="1:33">
      <c r="A14" s="114" t="s">
        <v>184</v>
      </c>
      <c r="B14" s="7" t="str">
        <f>VLOOKUP(C14,ExaMax!A:B,2,FALSE)</f>
        <v>GND</v>
      </c>
      <c r="C14" s="2" t="s">
        <v>54</v>
      </c>
      <c r="D14" s="2" t="str">
        <f>VLOOKUP(E14,ExaMax!$A:$B,2,FALSE)</f>
        <v>HIB_PE_OAM0_TX_DN&lt;6&gt;</v>
      </c>
      <c r="E14" s="2" t="s">
        <v>66</v>
      </c>
      <c r="F14" s="2" t="str">
        <f>VLOOKUP(G14,ExaMax!$A:$B,2,FALSE)</f>
        <v>GND</v>
      </c>
      <c r="G14" s="2" t="s">
        <v>41</v>
      </c>
      <c r="H14" s="2" t="str">
        <f>VLOOKUP(I14,ExaMax!$A:$B,2,FALSE)</f>
        <v>HIB_PE_OAM0_TX_DN&lt;4&gt;</v>
      </c>
      <c r="I14" s="2" t="s">
        <v>65</v>
      </c>
      <c r="J14" s="2" t="str">
        <f>VLOOKUP(K14,ExaMax!$A:$B,2,FALSE)</f>
        <v>GND</v>
      </c>
      <c r="K14" s="2" t="s">
        <v>28</v>
      </c>
      <c r="L14" s="2" t="str">
        <f>VLOOKUP(M14,ExaMax!$A:$B,2,FALSE)</f>
        <v>HIB_PE_OAM0_TX_DN&lt;2&gt;</v>
      </c>
      <c r="M14" s="2" t="s">
        <v>67</v>
      </c>
      <c r="N14" s="2" t="str">
        <f>VLOOKUP(O14,ExaMax!$A:$B,2,FALSE)</f>
        <v>GND</v>
      </c>
      <c r="O14" s="2" t="s">
        <v>4</v>
      </c>
      <c r="P14" s="2" t="str">
        <f>VLOOKUP(Q14,ExaMax!$A:$B,2,FALSE)</f>
        <v>HIB_PE_OAM0_TX_DN&lt;0&gt;</v>
      </c>
      <c r="Q14" s="8" t="s">
        <v>5</v>
      </c>
      <c r="R14" s="7" t="str">
        <f>VLOOKUP(S14,ExaMax!$C:$E,3,FALSE)</f>
        <v>GND</v>
      </c>
      <c r="S14" s="2" t="s">
        <v>54</v>
      </c>
      <c r="T14" s="2" t="str">
        <f>VLOOKUP(U14,ExaMax!$C:$E,3,FALSE)</f>
        <v>HIB_PE_OAM1_TX_DN&lt;6&gt;</v>
      </c>
      <c r="U14" s="2" t="s">
        <v>66</v>
      </c>
      <c r="V14" s="2" t="str">
        <f>VLOOKUP(W14,ExaMax!$C:$E,3,FALSE)</f>
        <v>GND</v>
      </c>
      <c r="W14" s="2" t="s">
        <v>41</v>
      </c>
      <c r="X14" s="2" t="str">
        <f>VLOOKUP(Y14,ExaMax!$C:$E,3,FALSE)</f>
        <v>HIB_PE_OAM1_TX_DN&lt;4&gt;</v>
      </c>
      <c r="Y14" s="2" t="s">
        <v>65</v>
      </c>
      <c r="Z14" s="2" t="str">
        <f>VLOOKUP(AA14,ExaMax!$C:$E,3,FALSE)</f>
        <v>GND</v>
      </c>
      <c r="AA14" s="2" t="s">
        <v>28</v>
      </c>
      <c r="AB14" s="2" t="str">
        <f>VLOOKUP(AC14,ExaMax!$C:$E,3,FALSE)</f>
        <v>HIB_PE_OAM1_TX_DN&lt;2&gt;</v>
      </c>
      <c r="AC14" s="2" t="s">
        <v>67</v>
      </c>
      <c r="AD14" s="2" t="str">
        <f>VLOOKUP(AE14,ExaMax!$C:$E,3,FALSE)</f>
        <v>GND</v>
      </c>
      <c r="AE14" s="2" t="s">
        <v>4</v>
      </c>
      <c r="AF14" s="2" t="str">
        <f>VLOOKUP(AG14,ExaMax!$C:$E,3,FALSE)</f>
        <v>HIB_PE_OAM1_TX_DN&lt;0&gt;</v>
      </c>
      <c r="AG14" s="8" t="s">
        <v>5</v>
      </c>
    </row>
    <row r="15" spans="1:33">
      <c r="A15" s="114" t="s">
        <v>185</v>
      </c>
      <c r="B15" s="7" t="str">
        <f>VLOOKUP(C15,ExaMax!A:B,2,FALSE)</f>
        <v>HIB_PE_OAM0_TX_DN&lt;7&gt;</v>
      </c>
      <c r="C15" s="2" t="s">
        <v>76</v>
      </c>
      <c r="D15" s="2" t="str">
        <f>VLOOKUP(E15,ExaMax!$A:$B,2,FALSE)</f>
        <v>HIB_PE_OAM0_TX_DP&lt;6&gt;</v>
      </c>
      <c r="E15" s="2" t="s">
        <v>77</v>
      </c>
      <c r="F15" s="2" t="str">
        <f>VLOOKUP(G15,ExaMax!$A:$B,2,FALSE)</f>
        <v>HIB_PE_OAM0_TX_DN&lt;5&gt;</v>
      </c>
      <c r="G15" s="2" t="s">
        <v>79</v>
      </c>
      <c r="H15" s="2" t="str">
        <f>VLOOKUP(I15,ExaMax!$A:$B,2,FALSE)</f>
        <v>HIB_PE_OAM0_TX_DP&lt;4&gt;</v>
      </c>
      <c r="I15" s="2" t="s">
        <v>80</v>
      </c>
      <c r="J15" s="2" t="str">
        <f>VLOOKUP(K15,ExaMax!$A:$B,2,FALSE)</f>
        <v>HIB_PE_OAM0_TX_DN&lt;3&gt;</v>
      </c>
      <c r="K15" s="2" t="s">
        <v>82</v>
      </c>
      <c r="L15" s="2" t="str">
        <f>VLOOKUP(M15,ExaMax!$A:$B,2,FALSE)</f>
        <v>HIB_PE_OAM0_TX_DP&lt;2&gt;</v>
      </c>
      <c r="M15" s="2" t="s">
        <v>83</v>
      </c>
      <c r="N15" s="2" t="str">
        <f>VLOOKUP(O15,ExaMax!$A:$B,2,FALSE)</f>
        <v>HIB_PE_OAM0_TX_DN&lt;1&gt;</v>
      </c>
      <c r="O15" s="2" t="s">
        <v>85</v>
      </c>
      <c r="P15" s="2" t="str">
        <f>VLOOKUP(Q15,ExaMax!$A:$B,2,FALSE)</f>
        <v>HIB_PE_OAM0_TX_DP&lt;0&gt;</v>
      </c>
      <c r="Q15" s="8" t="s">
        <v>86</v>
      </c>
      <c r="R15" s="7" t="str">
        <f>VLOOKUP(S15,ExaMax!$C:$E,3,FALSE)</f>
        <v>HIB_PE_OAM1_TX_DN&lt;7&gt;</v>
      </c>
      <c r="S15" s="2" t="s">
        <v>76</v>
      </c>
      <c r="T15" s="2" t="str">
        <f>VLOOKUP(U15,ExaMax!$C:$E,3,FALSE)</f>
        <v>HIB_PE_OAM1_TX_DP&lt;6&gt;</v>
      </c>
      <c r="U15" s="2" t="s">
        <v>77</v>
      </c>
      <c r="V15" s="2" t="str">
        <f>VLOOKUP(W15,ExaMax!$C:$E,3,FALSE)</f>
        <v>HIB_PE_OAM1_TX_DN&lt;5&gt;</v>
      </c>
      <c r="W15" s="2" t="s">
        <v>79</v>
      </c>
      <c r="X15" s="2" t="str">
        <f>VLOOKUP(Y15,ExaMax!$C:$E,3,FALSE)</f>
        <v>HIB_PE_OAM1_TX_DP&lt;4&gt;</v>
      </c>
      <c r="Y15" s="2" t="s">
        <v>80</v>
      </c>
      <c r="Z15" s="2" t="str">
        <f>VLOOKUP(AA15,ExaMax!$C:$E,3,FALSE)</f>
        <v>HIB_PE_OAM1_TX_DN&lt;3&gt;</v>
      </c>
      <c r="AA15" s="2" t="s">
        <v>82</v>
      </c>
      <c r="AB15" s="2" t="str">
        <f>VLOOKUP(AC15,ExaMax!$C:$E,3,FALSE)</f>
        <v>HIB_PE_OAM1_TX_DP&lt;2&gt;</v>
      </c>
      <c r="AC15" s="2" t="s">
        <v>83</v>
      </c>
      <c r="AD15" s="2" t="str">
        <f>VLOOKUP(AE15,ExaMax!$C:$E,3,FALSE)</f>
        <v>HIB_PE_OAM1_TX_DN&lt;1&gt;</v>
      </c>
      <c r="AE15" s="2" t="s">
        <v>85</v>
      </c>
      <c r="AF15" s="2" t="str">
        <f>VLOOKUP(AG15,ExaMax!$C:$E,3,FALSE)</f>
        <v>HIB_PE_OAM1_TX_DP&lt;0&gt;</v>
      </c>
      <c r="AG15" s="8" t="s">
        <v>86</v>
      </c>
    </row>
    <row r="16" spans="1:33">
      <c r="A16" s="114" t="s">
        <v>186</v>
      </c>
      <c r="B16" s="7" t="str">
        <f>VLOOKUP(C16,ExaMax!A:B,2,FALSE)</f>
        <v>HIB_PE_OAM0_TX_DP&lt;7&gt;</v>
      </c>
      <c r="C16" s="2" t="s">
        <v>75</v>
      </c>
      <c r="D16" s="2" t="str">
        <f>VLOOKUP(E16,ExaMax!$A:$B,2,FALSE)</f>
        <v>GND</v>
      </c>
      <c r="E16" s="2" t="s">
        <v>46</v>
      </c>
      <c r="F16" s="2" t="str">
        <f>VLOOKUP(G16,ExaMax!$A:$B,2,FALSE)</f>
        <v>HIB_PE_OAM0_TX_DP&lt;5&gt;</v>
      </c>
      <c r="G16" s="2" t="s">
        <v>78</v>
      </c>
      <c r="H16" s="2" t="str">
        <f>VLOOKUP(I16,ExaMax!$A:$B,2,FALSE)</f>
        <v>GND</v>
      </c>
      <c r="I16" s="2" t="s">
        <v>33</v>
      </c>
      <c r="J16" s="2" t="str">
        <f>VLOOKUP(K16,ExaMax!$A:$B,2,FALSE)</f>
        <v>HIB_PE_OAM0_TX_DP&lt;3&gt;</v>
      </c>
      <c r="K16" s="2" t="s">
        <v>81</v>
      </c>
      <c r="L16" s="2" t="str">
        <f>VLOOKUP(M16,ExaMax!$A:$B,2,FALSE)</f>
        <v>GND</v>
      </c>
      <c r="M16" s="2" t="s">
        <v>20</v>
      </c>
      <c r="N16" s="2" t="str">
        <f>VLOOKUP(O16,ExaMax!$A:$B,2,FALSE)</f>
        <v>HIB_PE_OAM0_TX_DP&lt;1&gt;</v>
      </c>
      <c r="O16" s="2" t="s">
        <v>84</v>
      </c>
      <c r="P16" s="2" t="str">
        <f>VLOOKUP(Q16,ExaMax!$A:$B,2,FALSE)</f>
        <v>GND</v>
      </c>
      <c r="Q16" s="8" t="s">
        <v>8</v>
      </c>
      <c r="R16" s="7" t="str">
        <f>VLOOKUP(S16,ExaMax!$C:$E,3,FALSE)</f>
        <v>HIB_PE_OAM1_TX_DP&lt;7&gt;</v>
      </c>
      <c r="S16" s="2" t="s">
        <v>75</v>
      </c>
      <c r="T16" s="2" t="str">
        <f>VLOOKUP(U16,ExaMax!$C:$E,3,FALSE)</f>
        <v>GND</v>
      </c>
      <c r="U16" s="2" t="s">
        <v>46</v>
      </c>
      <c r="V16" s="2" t="str">
        <f>VLOOKUP(W16,ExaMax!$C:$E,3,FALSE)</f>
        <v>HIB_PE_OAM1_TX_DP&lt;5&gt;</v>
      </c>
      <c r="W16" s="2" t="s">
        <v>78</v>
      </c>
      <c r="X16" s="2" t="str">
        <f>VLOOKUP(Y16,ExaMax!$C:$E,3,FALSE)</f>
        <v>GND</v>
      </c>
      <c r="Y16" s="2" t="s">
        <v>33</v>
      </c>
      <c r="Z16" s="2" t="str">
        <f>VLOOKUP(AA16,ExaMax!$C:$E,3,FALSE)</f>
        <v>HIB_PE_OAM1_TX_DP&lt;3&gt;</v>
      </c>
      <c r="AA16" s="2" t="s">
        <v>81</v>
      </c>
      <c r="AB16" s="2" t="str">
        <f>VLOOKUP(AC16,ExaMax!$C:$E,3,FALSE)</f>
        <v>GND</v>
      </c>
      <c r="AC16" s="2" t="s">
        <v>20</v>
      </c>
      <c r="AD16" s="2" t="str">
        <f>VLOOKUP(AE16,ExaMax!$C:$E,3,FALSE)</f>
        <v>HIB_PE_OAM1_TX_DP&lt;1&gt;</v>
      </c>
      <c r="AE16" s="2" t="s">
        <v>84</v>
      </c>
      <c r="AF16" s="2" t="str">
        <f>VLOOKUP(AG16,ExaMax!$C:$E,3,FALSE)</f>
        <v>GND</v>
      </c>
      <c r="AG16" s="8" t="s">
        <v>8</v>
      </c>
    </row>
    <row r="17" spans="1:33">
      <c r="A17" s="114" t="s">
        <v>187</v>
      </c>
      <c r="B17" s="7" t="str">
        <f>VLOOKUP(C17,ExaMax!A:B,2,FALSE)</f>
        <v>GND</v>
      </c>
      <c r="C17" s="2" t="s">
        <v>53</v>
      </c>
      <c r="D17" s="2" t="str">
        <f>VLOOKUP(E17,ExaMax!$A:$B,2,FALSE)</f>
        <v>HIB_PE_OAM0_RX_DN&lt;14&gt;</v>
      </c>
      <c r="E17" s="2" t="s">
        <v>122</v>
      </c>
      <c r="F17" s="2" t="str">
        <f>VLOOKUP(G17,ExaMax!$A:$B,2,FALSE)</f>
        <v>GND</v>
      </c>
      <c r="G17" s="2" t="s">
        <v>40</v>
      </c>
      <c r="H17" s="2" t="str">
        <f>VLOOKUP(I17,ExaMax!$A:$B,2,FALSE)</f>
        <v>HIB_PE_OAM0_RX_DN&lt;12&gt;</v>
      </c>
      <c r="I17" s="2" t="s">
        <v>126</v>
      </c>
      <c r="J17" s="2" t="str">
        <f>VLOOKUP(K17,ExaMax!$A:$B,2,FALSE)</f>
        <v>GND</v>
      </c>
      <c r="K17" s="2" t="s">
        <v>27</v>
      </c>
      <c r="L17" s="2" t="str">
        <f>VLOOKUP(M17,ExaMax!$A:$B,2,FALSE)</f>
        <v>HIB_PE_OAM0_RX_DN&lt;10&gt;</v>
      </c>
      <c r="M17" s="2" t="s">
        <v>130</v>
      </c>
      <c r="N17" s="2" t="str">
        <f>VLOOKUP(O17,ExaMax!$A:$B,2,FALSE)</f>
        <v>GND</v>
      </c>
      <c r="O17" s="2" t="s">
        <v>15</v>
      </c>
      <c r="P17" s="2" t="str">
        <f>VLOOKUP(Q17,ExaMax!$A:$B,2,FALSE)</f>
        <v>HIB_PE_OAM0_RX_DN&lt;8&gt;</v>
      </c>
      <c r="Q17" s="8" t="s">
        <v>134</v>
      </c>
      <c r="R17" s="7" t="str">
        <f>VLOOKUP(S17,ExaMax!$C:$E,3,FALSE)</f>
        <v>GND</v>
      </c>
      <c r="S17" s="2" t="s">
        <v>53</v>
      </c>
      <c r="T17" s="2" t="str">
        <f>VLOOKUP(U17,ExaMax!$C:$E,3,FALSE)</f>
        <v>HIB_PE_OAM1_RX_DN&lt;14&gt;</v>
      </c>
      <c r="U17" s="2" t="s">
        <v>122</v>
      </c>
      <c r="V17" s="2" t="str">
        <f>VLOOKUP(W17,ExaMax!$C:$E,3,FALSE)</f>
        <v>GND</v>
      </c>
      <c r="W17" s="2" t="s">
        <v>40</v>
      </c>
      <c r="X17" s="2" t="str">
        <f>VLOOKUP(Y17,ExaMax!$C:$E,3,FALSE)</f>
        <v>HIB_PE_OAM1_RX_DN&lt;12&gt;</v>
      </c>
      <c r="Y17" s="2" t="s">
        <v>126</v>
      </c>
      <c r="Z17" s="2" t="str">
        <f>VLOOKUP(AA17,ExaMax!$C:$E,3,FALSE)</f>
        <v>GND</v>
      </c>
      <c r="AA17" s="2" t="s">
        <v>27</v>
      </c>
      <c r="AB17" s="2" t="str">
        <f>VLOOKUP(AC17,ExaMax!$C:$E,3,FALSE)</f>
        <v>HIB_PE_OAM1_RX_DN&lt;10&gt;</v>
      </c>
      <c r="AC17" s="2" t="s">
        <v>130</v>
      </c>
      <c r="AD17" s="2" t="str">
        <f>VLOOKUP(AE17,ExaMax!$C:$E,3,FALSE)</f>
        <v>GND</v>
      </c>
      <c r="AE17" s="2" t="s">
        <v>15</v>
      </c>
      <c r="AF17" s="2" t="str">
        <f>VLOOKUP(AG17,ExaMax!$C:$E,3,FALSE)</f>
        <v>HIB_PE_OAM1_RX_DN&lt;8&gt;</v>
      </c>
      <c r="AG17" s="8" t="s">
        <v>134</v>
      </c>
    </row>
    <row r="18" spans="1:33">
      <c r="A18" s="114" t="s">
        <v>188</v>
      </c>
      <c r="B18" s="7" t="str">
        <f>VLOOKUP(C18,ExaMax!A:B,2,FALSE)</f>
        <v>HIB_PE_OAM0_RX_DN&lt;15&gt;</v>
      </c>
      <c r="C18" s="2" t="s">
        <v>120</v>
      </c>
      <c r="D18" s="2" t="str">
        <f>VLOOKUP(E18,ExaMax!$A:$B,2,FALSE)</f>
        <v>HIB_PE_OAM0_RX_DP&lt;14&gt;</v>
      </c>
      <c r="E18" s="2" t="s">
        <v>121</v>
      </c>
      <c r="F18" s="2" t="str">
        <f>VLOOKUP(G18,ExaMax!$A:$B,2,FALSE)</f>
        <v>HIB_PE_OAM0_RX_DN&lt;13&gt;</v>
      </c>
      <c r="G18" s="2" t="s">
        <v>124</v>
      </c>
      <c r="H18" s="2" t="str">
        <f>VLOOKUP(I18,ExaMax!$A:$B,2,FALSE)</f>
        <v>HIB_PE_OAM0_RX_DP&lt;12&gt;</v>
      </c>
      <c r="I18" s="2" t="s">
        <v>125</v>
      </c>
      <c r="J18" s="2" t="str">
        <f>VLOOKUP(K18,ExaMax!$A:$B,2,FALSE)</f>
        <v>HIB_PE_OAM0_RX_DN&lt;11&gt;</v>
      </c>
      <c r="K18" s="2" t="s">
        <v>128</v>
      </c>
      <c r="L18" s="2" t="str">
        <f>VLOOKUP(M18,ExaMax!$A:$B,2,FALSE)</f>
        <v>HIB_PE_OAM0_RX_DP&lt;10&gt;</v>
      </c>
      <c r="M18" s="2" t="s">
        <v>129</v>
      </c>
      <c r="N18" s="2" t="str">
        <f>VLOOKUP(O18,ExaMax!$A:$B,2,FALSE)</f>
        <v>HIB_PE_OAM0_RX_DN&lt;9&gt;</v>
      </c>
      <c r="O18" s="2" t="s">
        <v>132</v>
      </c>
      <c r="P18" s="2" t="str">
        <f>VLOOKUP(Q18,ExaMax!$A:$B,2,FALSE)</f>
        <v>HIB_PE_OAM0_RX_DP&lt;8&gt;</v>
      </c>
      <c r="Q18" s="8" t="s">
        <v>133</v>
      </c>
      <c r="R18" s="7" t="str">
        <f>VLOOKUP(S18,ExaMax!$C:$E,3,FALSE)</f>
        <v>HIB_PE_OAM1_RX_DN&lt;15&gt;</v>
      </c>
      <c r="S18" s="2" t="s">
        <v>120</v>
      </c>
      <c r="T18" s="2" t="str">
        <f>VLOOKUP(U18,ExaMax!$C:$E,3,FALSE)</f>
        <v>HIB_PE_OAM1_RX_DP&lt;14&gt;</v>
      </c>
      <c r="U18" s="2" t="s">
        <v>121</v>
      </c>
      <c r="V18" s="2" t="str">
        <f>VLOOKUP(W18,ExaMax!$C:$E,3,FALSE)</f>
        <v>HIB_PE_OAM1_RX_DN&lt;13&gt;</v>
      </c>
      <c r="W18" s="2" t="s">
        <v>124</v>
      </c>
      <c r="X18" s="2" t="str">
        <f>VLOOKUP(Y18,ExaMax!$C:$E,3,FALSE)</f>
        <v>HIB_PE_OAM1_RX_DP&lt;12&gt;</v>
      </c>
      <c r="Y18" s="2" t="s">
        <v>125</v>
      </c>
      <c r="Z18" s="2" t="str">
        <f>VLOOKUP(AA18,ExaMax!$C:$E,3,FALSE)</f>
        <v>HIB_PE_OAM1_RX_DN&lt;11&gt;</v>
      </c>
      <c r="AA18" s="2" t="s">
        <v>128</v>
      </c>
      <c r="AB18" s="2" t="str">
        <f>VLOOKUP(AC18,ExaMax!$C:$E,3,FALSE)</f>
        <v>HIB_PE_OAM1_RX_DP&lt;10&gt;</v>
      </c>
      <c r="AC18" s="2" t="s">
        <v>129</v>
      </c>
      <c r="AD18" s="2" t="str">
        <f>VLOOKUP(AE18,ExaMax!$C:$E,3,FALSE)</f>
        <v>HIB_PE_OAM1_RX_DN&lt;9&gt;</v>
      </c>
      <c r="AE18" s="2" t="s">
        <v>132</v>
      </c>
      <c r="AF18" s="2" t="str">
        <f>VLOOKUP(AG18,ExaMax!$C:$E,3,FALSE)</f>
        <v>HIB_PE_OAM1_RX_DP&lt;8&gt;</v>
      </c>
      <c r="AG18" s="8" t="s">
        <v>133</v>
      </c>
    </row>
    <row r="19" spans="1:33">
      <c r="A19" s="114" t="s">
        <v>189</v>
      </c>
      <c r="B19" s="7" t="str">
        <f>VLOOKUP(C19,ExaMax!A:B,2,FALSE)</f>
        <v>HIB_PE_OAM0_RX_DP&lt;15&gt;</v>
      </c>
      <c r="C19" s="2" t="s">
        <v>119</v>
      </c>
      <c r="D19" s="2" t="str">
        <f>VLOOKUP(E19,ExaMax!$A:$B,2,FALSE)</f>
        <v>GND</v>
      </c>
      <c r="E19" s="2" t="s">
        <v>45</v>
      </c>
      <c r="F19" s="2" t="str">
        <f>VLOOKUP(G19,ExaMax!$A:$B,2,FALSE)</f>
        <v>HIB_PE_OAM0_RX_DP&lt;13&gt;</v>
      </c>
      <c r="G19" s="2" t="s">
        <v>123</v>
      </c>
      <c r="H19" s="2" t="str">
        <f>VLOOKUP(I19,ExaMax!$A:$B,2,FALSE)</f>
        <v>GND</v>
      </c>
      <c r="I19" s="2" t="s">
        <v>32</v>
      </c>
      <c r="J19" s="2" t="str">
        <f>VLOOKUP(K19,ExaMax!$A:$B,2,FALSE)</f>
        <v>HIB_PE_OAM0_RX_DP&lt;11&gt;</v>
      </c>
      <c r="K19" s="2" t="s">
        <v>127</v>
      </c>
      <c r="L19" s="2" t="str">
        <f>VLOOKUP(M19,ExaMax!$A:$B,2,FALSE)</f>
        <v>GND</v>
      </c>
      <c r="M19" s="2" t="s">
        <v>19</v>
      </c>
      <c r="N19" s="2" t="str">
        <f>VLOOKUP(O19,ExaMax!$A:$B,2,FALSE)</f>
        <v>HIB_PE_OAM0_RX_DP&lt;9&gt;</v>
      </c>
      <c r="O19" s="2" t="s">
        <v>131</v>
      </c>
      <c r="P19" s="2" t="str">
        <f>VLOOKUP(Q19,ExaMax!$A:$B,2,FALSE)</f>
        <v>GND</v>
      </c>
      <c r="Q19" s="8" t="s">
        <v>7</v>
      </c>
      <c r="R19" s="7" t="str">
        <f>VLOOKUP(S19,ExaMax!$C:$E,3,FALSE)</f>
        <v>HIB_PE_OAM1_RX_DP&lt;15&gt;</v>
      </c>
      <c r="S19" s="2" t="s">
        <v>119</v>
      </c>
      <c r="T19" s="2" t="str">
        <f>VLOOKUP(U19,ExaMax!$C:$E,3,FALSE)</f>
        <v>GND</v>
      </c>
      <c r="U19" s="2" t="s">
        <v>45</v>
      </c>
      <c r="V19" s="2" t="str">
        <f>VLOOKUP(W19,ExaMax!$C:$E,3,FALSE)</f>
        <v>HIB_PE_OAM1_RX_DP&lt;13&gt;</v>
      </c>
      <c r="W19" s="2" t="s">
        <v>123</v>
      </c>
      <c r="X19" s="2" t="str">
        <f>VLOOKUP(Y19,ExaMax!$C:$E,3,FALSE)</f>
        <v>GND</v>
      </c>
      <c r="Y19" s="2" t="s">
        <v>32</v>
      </c>
      <c r="Z19" s="2" t="str">
        <f>VLOOKUP(AA19,ExaMax!$C:$E,3,FALSE)</f>
        <v>HIB_PE_OAM1_RX_DP&lt;11&gt;</v>
      </c>
      <c r="AA19" s="2" t="s">
        <v>127</v>
      </c>
      <c r="AB19" s="2" t="str">
        <f>VLOOKUP(AC19,ExaMax!$C:$E,3,FALSE)</f>
        <v>GND</v>
      </c>
      <c r="AC19" s="2" t="s">
        <v>19</v>
      </c>
      <c r="AD19" s="2" t="str">
        <f>VLOOKUP(AE19,ExaMax!$C:$E,3,FALSE)</f>
        <v>HIB_PE_OAM1_RX_DP&lt;9&gt;</v>
      </c>
      <c r="AE19" s="2" t="s">
        <v>131</v>
      </c>
      <c r="AF19" s="2" t="str">
        <f>VLOOKUP(AG19,ExaMax!$C:$E,3,FALSE)</f>
        <v>GND</v>
      </c>
      <c r="AG19" s="8" t="s">
        <v>7</v>
      </c>
    </row>
    <row r="20" spans="1:33">
      <c r="A20" s="114" t="s">
        <v>190</v>
      </c>
      <c r="B20" s="7" t="str">
        <f>VLOOKUP(C20,ExaMax!A:B,2,FALSE)</f>
        <v>GND</v>
      </c>
      <c r="C20" s="2" t="s">
        <v>52</v>
      </c>
      <c r="D20" s="2" t="str">
        <f>VLOOKUP(E20,ExaMax!$A:$B,2,FALSE)</f>
        <v>HIB_PE_OAM0_RX_DN&lt;6&gt;</v>
      </c>
      <c r="E20" s="2" t="s">
        <v>90</v>
      </c>
      <c r="F20" s="2" t="str">
        <f>VLOOKUP(G20,ExaMax!$A:$B,2,FALSE)</f>
        <v>GND</v>
      </c>
      <c r="G20" s="2" t="s">
        <v>39</v>
      </c>
      <c r="H20" s="2" t="str">
        <f>VLOOKUP(I20,ExaMax!$A:$B,2,FALSE)</f>
        <v>HIB_PE_OAM0_RX_DN&lt;4&gt;</v>
      </c>
      <c r="I20" s="2" t="s">
        <v>94</v>
      </c>
      <c r="J20" s="2" t="str">
        <f>VLOOKUP(K20,ExaMax!$A:$B,2,FALSE)</f>
        <v>GND</v>
      </c>
      <c r="K20" s="2" t="s">
        <v>26</v>
      </c>
      <c r="L20" s="2" t="str">
        <f>VLOOKUP(M20,ExaMax!$A:$B,2,FALSE)</f>
        <v>HIB_PE_OAM0_RX_DN&lt;2&gt;</v>
      </c>
      <c r="M20" s="2" t="s">
        <v>98</v>
      </c>
      <c r="N20" s="2" t="str">
        <f>VLOOKUP(O20,ExaMax!$A:$B,2,FALSE)</f>
        <v>GND</v>
      </c>
      <c r="O20" s="2" t="s">
        <v>14</v>
      </c>
      <c r="P20" s="2" t="str">
        <f>VLOOKUP(Q20,ExaMax!$A:$B,2,FALSE)</f>
        <v>HIB_PE_OAM0_RX_DN&lt;0&gt;</v>
      </c>
      <c r="Q20" s="8" t="s">
        <v>102</v>
      </c>
      <c r="R20" s="7" t="str">
        <f>VLOOKUP(S20,ExaMax!$C:$E,3,FALSE)</f>
        <v>GND</v>
      </c>
      <c r="S20" s="2" t="s">
        <v>52</v>
      </c>
      <c r="T20" s="2" t="str">
        <f>VLOOKUP(U20,ExaMax!$C:$E,3,FALSE)</f>
        <v>HIB_PE_OAM1_RX_DN&lt;6&gt;</v>
      </c>
      <c r="U20" s="2" t="s">
        <v>90</v>
      </c>
      <c r="V20" s="2" t="str">
        <f>VLOOKUP(W20,ExaMax!$C:$E,3,FALSE)</f>
        <v>GND</v>
      </c>
      <c r="W20" s="2" t="s">
        <v>39</v>
      </c>
      <c r="X20" s="2" t="str">
        <f>VLOOKUP(Y20,ExaMax!$C:$E,3,FALSE)</f>
        <v>HIB_PE_OAM1_RX_DN&lt;4&gt;</v>
      </c>
      <c r="Y20" s="2" t="s">
        <v>94</v>
      </c>
      <c r="Z20" s="2" t="str">
        <f>VLOOKUP(AA20,ExaMax!$C:$E,3,FALSE)</f>
        <v>GND</v>
      </c>
      <c r="AA20" s="2" t="s">
        <v>26</v>
      </c>
      <c r="AB20" s="2" t="str">
        <f>VLOOKUP(AC20,ExaMax!$C:$E,3,FALSE)</f>
        <v>HIB_PE_OAM1_RX_DN&lt;2&gt;</v>
      </c>
      <c r="AC20" s="2" t="s">
        <v>98</v>
      </c>
      <c r="AD20" s="2" t="str">
        <f>VLOOKUP(AE20,ExaMax!$C:$E,3,FALSE)</f>
        <v>GND</v>
      </c>
      <c r="AE20" s="2" t="s">
        <v>14</v>
      </c>
      <c r="AF20" s="2" t="str">
        <f>VLOOKUP(AG20,ExaMax!$C:$E,3,FALSE)</f>
        <v>HIB_PE_OAM1_RX_DN&lt;0&gt;</v>
      </c>
      <c r="AG20" s="8" t="s">
        <v>102</v>
      </c>
    </row>
    <row r="21" spans="1:33">
      <c r="A21" s="114" t="s">
        <v>191</v>
      </c>
      <c r="B21" s="7" t="str">
        <f>VLOOKUP(C21,ExaMax!A:B,2,FALSE)</f>
        <v>HIB_PE_OAM0_RX_DN&lt;7&gt;</v>
      </c>
      <c r="C21" s="2" t="s">
        <v>88</v>
      </c>
      <c r="D21" s="2" t="str">
        <f>VLOOKUP(E21,ExaMax!$A:$B,2,FALSE)</f>
        <v>HIB_PE_OAM0_RX_DP&lt;6&gt;</v>
      </c>
      <c r="E21" s="2" t="s">
        <v>89</v>
      </c>
      <c r="F21" s="2" t="str">
        <f>VLOOKUP(G21,ExaMax!$A:$B,2,FALSE)</f>
        <v>HIB_PE_OAM0_RX_DN&lt;5&gt;</v>
      </c>
      <c r="G21" s="2" t="s">
        <v>92</v>
      </c>
      <c r="H21" s="2" t="str">
        <f>VLOOKUP(I21,ExaMax!$A:$B,2,FALSE)</f>
        <v>HIB_PE_OAM0_RX_DP&lt;4&gt;</v>
      </c>
      <c r="I21" s="2" t="s">
        <v>93</v>
      </c>
      <c r="J21" s="2" t="str">
        <f>VLOOKUP(K21,ExaMax!$A:$B,2,FALSE)</f>
        <v>HIB_PE_OAM0_RX_DN&lt;3&gt;</v>
      </c>
      <c r="K21" s="2" t="s">
        <v>96</v>
      </c>
      <c r="L21" s="2" t="str">
        <f>VLOOKUP(M21,ExaMax!$A:$B,2,FALSE)</f>
        <v>HIB_PE_OAM0_RX_DP&lt;2&gt;</v>
      </c>
      <c r="M21" s="2" t="s">
        <v>97</v>
      </c>
      <c r="N21" s="2" t="str">
        <f>VLOOKUP(O21,ExaMax!$A:$B,2,FALSE)</f>
        <v>HIB_PE_OAM0_RX_DN&lt;1&gt;</v>
      </c>
      <c r="O21" s="2" t="s">
        <v>100</v>
      </c>
      <c r="P21" s="2" t="str">
        <f>VLOOKUP(Q21,ExaMax!$A:$B,2,FALSE)</f>
        <v>HIB_PE_OAM0_RX_DP&lt;0&gt;</v>
      </c>
      <c r="Q21" s="8" t="s">
        <v>101</v>
      </c>
      <c r="R21" s="7" t="str">
        <f>VLOOKUP(S21,ExaMax!$C:$E,3,FALSE)</f>
        <v>HIB_PE_OAM1_RX_DN&lt;7&gt;</v>
      </c>
      <c r="S21" s="2" t="s">
        <v>88</v>
      </c>
      <c r="T21" s="2" t="str">
        <f>VLOOKUP(U21,ExaMax!$C:$E,3,FALSE)</f>
        <v>HIB_PE_OAM1_RX_DP&lt;6&gt;</v>
      </c>
      <c r="U21" s="2" t="s">
        <v>89</v>
      </c>
      <c r="V21" s="2" t="str">
        <f>VLOOKUP(W21,ExaMax!$C:$E,3,FALSE)</f>
        <v>HIB_PE_OAM1_RX_DN&lt;5&gt;</v>
      </c>
      <c r="W21" s="2" t="s">
        <v>92</v>
      </c>
      <c r="X21" s="2" t="str">
        <f>VLOOKUP(Y21,ExaMax!$C:$E,3,FALSE)</f>
        <v>HIB_PE_OAM1_RX_DP&lt;4&gt;</v>
      </c>
      <c r="Y21" s="2" t="s">
        <v>93</v>
      </c>
      <c r="Z21" s="2" t="str">
        <f>VLOOKUP(AA21,ExaMax!$C:$E,3,FALSE)</f>
        <v>HIB_PE_OAM1_RX_DN&lt;3&gt;</v>
      </c>
      <c r="AA21" s="2" t="s">
        <v>96</v>
      </c>
      <c r="AB21" s="2" t="str">
        <f>VLOOKUP(AC21,ExaMax!$C:$E,3,FALSE)</f>
        <v>HIB_PE_OAM1_RX_DP&lt;2&gt;</v>
      </c>
      <c r="AC21" s="2" t="s">
        <v>97</v>
      </c>
      <c r="AD21" s="2" t="str">
        <f>VLOOKUP(AE21,ExaMax!$C:$E,3,FALSE)</f>
        <v>HIB_PE_OAM1_RX_DN&lt;1&gt;</v>
      </c>
      <c r="AE21" s="2" t="s">
        <v>100</v>
      </c>
      <c r="AF21" s="2" t="str">
        <f>VLOOKUP(AG21,ExaMax!$C:$E,3,FALSE)</f>
        <v>HIB_PE_OAM1_RX_DP&lt;0&gt;</v>
      </c>
      <c r="AG21" s="8" t="s">
        <v>101</v>
      </c>
    </row>
    <row r="22" spans="1:33">
      <c r="A22" s="114" t="s">
        <v>173</v>
      </c>
      <c r="B22" s="7" t="str">
        <f>VLOOKUP(C22,ExaMax!A:B,2,FALSE)</f>
        <v>HIB_PE_OAM0_RX_DP&lt;7&gt;</v>
      </c>
      <c r="C22" s="2" t="s">
        <v>87</v>
      </c>
      <c r="D22" s="2" t="str">
        <f>VLOOKUP(E22,ExaMax!$A:$B,2,FALSE)</f>
        <v>GND</v>
      </c>
      <c r="E22" s="2" t="s">
        <v>44</v>
      </c>
      <c r="F22" s="2" t="str">
        <f>VLOOKUP(G22,ExaMax!$A:$B,2,FALSE)</f>
        <v>HIB_PE_OAM0_RX_DP&lt;5&gt;</v>
      </c>
      <c r="G22" s="2" t="s">
        <v>91</v>
      </c>
      <c r="H22" s="2" t="str">
        <f>VLOOKUP(I22,ExaMax!$A:$B,2,FALSE)</f>
        <v>GND</v>
      </c>
      <c r="I22" s="2" t="s">
        <v>31</v>
      </c>
      <c r="J22" s="2" t="str">
        <f>VLOOKUP(K22,ExaMax!$A:$B,2,FALSE)</f>
        <v>HIB_PE_OAM0_RX_DP&lt;3&gt;</v>
      </c>
      <c r="K22" s="2" t="s">
        <v>95</v>
      </c>
      <c r="L22" s="2" t="str">
        <f>VLOOKUP(M22,ExaMax!$A:$B,2,FALSE)</f>
        <v>GND</v>
      </c>
      <c r="M22" s="2" t="s">
        <v>18</v>
      </c>
      <c r="N22" s="2" t="str">
        <f>VLOOKUP(O22,ExaMax!$A:$B,2,FALSE)</f>
        <v>HIB_PE_OAM0_RX_DP&lt;1&gt;</v>
      </c>
      <c r="O22" s="2" t="s">
        <v>99</v>
      </c>
      <c r="P22" s="2" t="str">
        <f>VLOOKUP(Q22,ExaMax!$A:$B,2,FALSE)</f>
        <v>GND</v>
      </c>
      <c r="Q22" s="8" t="s">
        <v>6</v>
      </c>
      <c r="R22" s="7" t="str">
        <f>VLOOKUP(S22,ExaMax!$C:$E,3,FALSE)</f>
        <v>HIB_PE_OAM1_RX_DP&lt;7&gt;</v>
      </c>
      <c r="S22" s="2" t="s">
        <v>87</v>
      </c>
      <c r="T22" s="2" t="str">
        <f>VLOOKUP(U22,ExaMax!$C:$E,3,FALSE)</f>
        <v>GND</v>
      </c>
      <c r="U22" s="2" t="s">
        <v>44</v>
      </c>
      <c r="V22" s="2" t="str">
        <f>VLOOKUP(W22,ExaMax!$C:$E,3,FALSE)</f>
        <v>HIB_PE_OAM1_RX_DP&lt;5&gt;</v>
      </c>
      <c r="W22" s="2" t="s">
        <v>91</v>
      </c>
      <c r="X22" s="2" t="str">
        <f>VLOOKUP(Y22,ExaMax!$C:$E,3,FALSE)</f>
        <v>GND</v>
      </c>
      <c r="Y22" s="2" t="s">
        <v>31</v>
      </c>
      <c r="Z22" s="2" t="str">
        <f>VLOOKUP(AA22,ExaMax!$C:$E,3,FALSE)</f>
        <v>HIB_PE_OAM1_RX_DP&lt;3&gt;</v>
      </c>
      <c r="AA22" s="2" t="s">
        <v>95</v>
      </c>
      <c r="AB22" s="2" t="str">
        <f>VLOOKUP(AC22,ExaMax!$C:$E,3,FALSE)</f>
        <v>GND</v>
      </c>
      <c r="AC22" s="2" t="s">
        <v>18</v>
      </c>
      <c r="AD22" s="2" t="str">
        <f>VLOOKUP(AE22,ExaMax!$C:$E,3,FALSE)</f>
        <v>HIB_PE_OAM1_RX_DP&lt;1&gt;</v>
      </c>
      <c r="AE22" s="2" t="s">
        <v>99</v>
      </c>
      <c r="AF22" s="2" t="str">
        <f>VLOOKUP(AG22,ExaMax!$C:$E,3,FALSE)</f>
        <v>GND</v>
      </c>
      <c r="AG22" s="8" t="s">
        <v>6</v>
      </c>
    </row>
    <row r="23" spans="1:33" ht="15" thickBot="1">
      <c r="A23" s="115" t="s">
        <v>172</v>
      </c>
      <c r="B23" s="9" t="str">
        <f>VLOOKUP(C23,ExaMax!A:B,2,FALSE)</f>
        <v>GND</v>
      </c>
      <c r="C23" s="10" t="s">
        <v>51</v>
      </c>
      <c r="D23" s="10" t="str">
        <f>VLOOKUP(E23,ExaMax!$A:$B,2,FALSE)</f>
        <v>GND</v>
      </c>
      <c r="E23" s="10" t="s">
        <v>50</v>
      </c>
      <c r="F23" s="10" t="str">
        <f>VLOOKUP(G23,ExaMax!$A:$B,2,FALSE)</f>
        <v>GND</v>
      </c>
      <c r="G23" s="10" t="s">
        <v>38</v>
      </c>
      <c r="H23" s="10" t="str">
        <f>VLOOKUP(I23,ExaMax!$A:$B,2,FALSE)</f>
        <v>GND</v>
      </c>
      <c r="I23" s="10" t="s">
        <v>37</v>
      </c>
      <c r="J23" s="10" t="str">
        <f>VLOOKUP(K23,ExaMax!$A:$B,2,FALSE)</f>
        <v>GND</v>
      </c>
      <c r="K23" s="10" t="s">
        <v>25</v>
      </c>
      <c r="L23" s="10" t="str">
        <f>VLOOKUP(M23,ExaMax!$A:$B,2,FALSE)</f>
        <v>GND</v>
      </c>
      <c r="M23" s="10" t="s">
        <v>24</v>
      </c>
      <c r="N23" s="10" t="str">
        <f>VLOOKUP(O23,ExaMax!$A:$B,2,FALSE)</f>
        <v>GND</v>
      </c>
      <c r="O23" s="10" t="s">
        <v>13</v>
      </c>
      <c r="P23" s="10" t="str">
        <f>VLOOKUP(Q23,ExaMax!$A:$B,2,FALSE)</f>
        <v>GND</v>
      </c>
      <c r="Q23" s="11" t="s">
        <v>12</v>
      </c>
      <c r="R23" s="9" t="str">
        <f>VLOOKUP(S23,ExaMax!$C:$E,3,FALSE)</f>
        <v>GND</v>
      </c>
      <c r="S23" s="10" t="s">
        <v>51</v>
      </c>
      <c r="T23" s="10" t="str">
        <f>VLOOKUP(U23,ExaMax!$C:$E,3,FALSE)</f>
        <v>GND</v>
      </c>
      <c r="U23" s="10" t="s">
        <v>50</v>
      </c>
      <c r="V23" s="10" t="str">
        <f>VLOOKUP(W23,ExaMax!$C:$E,3,FALSE)</f>
        <v>GND</v>
      </c>
      <c r="W23" s="10" t="s">
        <v>38</v>
      </c>
      <c r="X23" s="10" t="str">
        <f>VLOOKUP(Y23,ExaMax!$C:$E,3,FALSE)</f>
        <v>GND</v>
      </c>
      <c r="Y23" s="10" t="s">
        <v>37</v>
      </c>
      <c r="Z23" s="10" t="str">
        <f>VLOOKUP(AA23,ExaMax!$C:$E,3,FALSE)</f>
        <v>GND</v>
      </c>
      <c r="AA23" s="10" t="s">
        <v>25</v>
      </c>
      <c r="AB23" s="10" t="str">
        <f>VLOOKUP(AC23,ExaMax!$C:$E,3,FALSE)</f>
        <v>GND</v>
      </c>
      <c r="AC23" s="10" t="s">
        <v>24</v>
      </c>
      <c r="AD23" s="10" t="str">
        <f>VLOOKUP(AE23,ExaMax!$C:$E,3,FALSE)</f>
        <v>GND</v>
      </c>
      <c r="AE23" s="10" t="s">
        <v>13</v>
      </c>
      <c r="AF23" s="10" t="str">
        <f>VLOOKUP(AG23,ExaMax!$C:$E,3,FALSE)</f>
        <v>GND</v>
      </c>
      <c r="AG23" s="11" t="s">
        <v>12</v>
      </c>
    </row>
    <row r="24" spans="1:33" ht="15" thickBot="1"/>
    <row r="25" spans="1:33" ht="20" thickBot="1">
      <c r="B25" s="149" t="s">
        <v>942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1"/>
      <c r="R25" s="149" t="s">
        <v>947</v>
      </c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1"/>
    </row>
    <row r="26" spans="1:33" ht="15" thickBot="1">
      <c r="A26" s="58"/>
      <c r="B26" s="152">
        <v>8</v>
      </c>
      <c r="C26" s="153"/>
      <c r="D26" s="152">
        <v>7</v>
      </c>
      <c r="E26" s="153"/>
      <c r="F26" s="152">
        <v>6</v>
      </c>
      <c r="G26" s="153"/>
      <c r="H26" s="152">
        <v>5</v>
      </c>
      <c r="I26" s="153"/>
      <c r="J26" s="152">
        <v>4</v>
      </c>
      <c r="K26" s="153"/>
      <c r="L26" s="152">
        <v>3</v>
      </c>
      <c r="M26" s="153"/>
      <c r="N26" s="152">
        <v>2</v>
      </c>
      <c r="O26" s="153"/>
      <c r="P26" s="152">
        <v>1</v>
      </c>
      <c r="Q26" s="160"/>
      <c r="R26" s="161">
        <v>8</v>
      </c>
      <c r="S26" s="158"/>
      <c r="T26" s="158">
        <v>7</v>
      </c>
      <c r="U26" s="158"/>
      <c r="V26" s="158">
        <v>6</v>
      </c>
      <c r="W26" s="158"/>
      <c r="X26" s="158">
        <v>5</v>
      </c>
      <c r="Y26" s="158"/>
      <c r="Z26" s="158">
        <v>4</v>
      </c>
      <c r="AA26" s="158"/>
      <c r="AB26" s="158">
        <v>3</v>
      </c>
      <c r="AC26" s="158"/>
      <c r="AD26" s="158">
        <v>2</v>
      </c>
      <c r="AE26" s="158"/>
      <c r="AF26" s="158">
        <v>1</v>
      </c>
      <c r="AG26" s="159"/>
    </row>
    <row r="27" spans="1:33">
      <c r="A27" s="110" t="s">
        <v>174</v>
      </c>
      <c r="B27" s="4" t="str">
        <f>VLOOKUP(C27,ExaMax!$F:$H,3,FALSE)</f>
        <v>GND</v>
      </c>
      <c r="C27" s="5" t="s">
        <v>69</v>
      </c>
      <c r="D27" s="5" t="str">
        <f>VLOOKUP(E27,ExaMax!$F:$H,3,FALSE)</f>
        <v>GND</v>
      </c>
      <c r="E27" s="5" t="s">
        <v>49</v>
      </c>
      <c r="F27" s="5" t="str">
        <f>VLOOKUP(G27,ExaMax!$F:$H,3,FALSE)</f>
        <v>GND</v>
      </c>
      <c r="G27" s="5" t="s">
        <v>154</v>
      </c>
      <c r="H27" s="5" t="str">
        <f>VLOOKUP(I27,ExaMax!$F:$H,3,FALSE)</f>
        <v>GND</v>
      </c>
      <c r="I27" s="5" t="s">
        <v>36</v>
      </c>
      <c r="J27" s="5" t="str">
        <f>VLOOKUP(K27,ExaMax!$F:$H,3,FALSE)</f>
        <v>GND</v>
      </c>
      <c r="K27" s="5" t="s">
        <v>70</v>
      </c>
      <c r="L27" s="5" t="str">
        <f>VLOOKUP(M27,ExaMax!$F:$H,3,FALSE)</f>
        <v>GND</v>
      </c>
      <c r="M27" s="5" t="s">
        <v>23</v>
      </c>
      <c r="N27" s="5" t="str">
        <f>VLOOKUP(O27,ExaMax!$F:$H,3,FALSE)</f>
        <v>GND</v>
      </c>
      <c r="O27" s="5" t="s">
        <v>68</v>
      </c>
      <c r="P27" s="5" t="str">
        <f>VLOOKUP(Q27,ExaMax!$F:$H,3,FALSE)</f>
        <v>GND</v>
      </c>
      <c r="Q27" s="6" t="s">
        <v>11</v>
      </c>
      <c r="R27" s="12" t="str">
        <f>VLOOKUP(S27,ExaMax!$I:$K,3,FALSE)</f>
        <v>GND</v>
      </c>
      <c r="S27" s="5" t="s">
        <v>69</v>
      </c>
      <c r="T27" s="5" t="str">
        <f>VLOOKUP(U27,ExaMax!$I:$K,3,FALSE)</f>
        <v>GND</v>
      </c>
      <c r="U27" s="5" t="s">
        <v>49</v>
      </c>
      <c r="V27" s="5" t="str">
        <f>VLOOKUP(W27,ExaMax!$I:$K,3,FALSE)</f>
        <v>GND</v>
      </c>
      <c r="W27" s="5" t="s">
        <v>154</v>
      </c>
      <c r="X27" s="5" t="str">
        <f>VLOOKUP(Y27,ExaMax!$I:$K,3,FALSE)</f>
        <v>GND</v>
      </c>
      <c r="Y27" s="5" t="s">
        <v>36</v>
      </c>
      <c r="Z27" s="5" t="str">
        <f>VLOOKUP(AA27,ExaMax!$I:$K,3,FALSE)</f>
        <v>GND</v>
      </c>
      <c r="AA27" s="5" t="s">
        <v>70</v>
      </c>
      <c r="AB27" s="5" t="str">
        <f>VLOOKUP(AC27,ExaMax!$I:$K,3,FALSE)</f>
        <v>GND</v>
      </c>
      <c r="AC27" s="5" t="s">
        <v>23</v>
      </c>
      <c r="AD27" s="5" t="str">
        <f>VLOOKUP(AE27,ExaMax!$I:$K,3,FALSE)</f>
        <v>GND</v>
      </c>
      <c r="AE27" s="5" t="s">
        <v>68</v>
      </c>
      <c r="AF27" s="5" t="str">
        <f>VLOOKUP(AG27,ExaMax!$I:$K,3,FALSE)</f>
        <v>GND</v>
      </c>
      <c r="AG27" s="6" t="s">
        <v>11</v>
      </c>
    </row>
    <row r="28" spans="1:33">
      <c r="A28" s="111" t="s">
        <v>175</v>
      </c>
      <c r="B28" s="7" t="str">
        <f>VLOOKUP(C28,ExaMax!$F:$H,3,FALSE)</f>
        <v>GND</v>
      </c>
      <c r="C28" s="2" t="s">
        <v>56</v>
      </c>
      <c r="D28" s="2" t="str">
        <f>VLOOKUP(E28,ExaMax!$F:$H,3,FALSE)</f>
        <v>HIB_JTAG_SELECT_2</v>
      </c>
      <c r="E28" s="2" t="s">
        <v>143</v>
      </c>
      <c r="F28" s="2" t="str">
        <f>VLOOKUP(G28,ExaMax!$F:$H,3,FALSE)</f>
        <v>GND</v>
      </c>
      <c r="G28" s="2" t="s">
        <v>43</v>
      </c>
      <c r="H28" s="2" t="str">
        <f>VLOOKUP(I28,ExaMax!$F:$H,3,FALSE)</f>
        <v>HIB_JTAG_SELECT_1</v>
      </c>
      <c r="I28" s="2" t="s">
        <v>147</v>
      </c>
      <c r="J28" s="2" t="str">
        <f>VLOOKUP(K28,ExaMax!$F:$H,3,FALSE)</f>
        <v>GND</v>
      </c>
      <c r="K28" s="2" t="s">
        <v>30</v>
      </c>
      <c r="L28" s="2" t="str">
        <f>VLOOKUP(M28,ExaMax!$F:$H,3,FALSE)</f>
        <v>HIB_JTAG_SELECT_0</v>
      </c>
      <c r="M28" s="2" t="s">
        <v>74</v>
      </c>
      <c r="N28" s="2" t="str">
        <f>VLOOKUP(O28,ExaMax!$F:$H,3,FALSE)</f>
        <v>GND</v>
      </c>
      <c r="O28" s="2" t="s">
        <v>17</v>
      </c>
      <c r="P28" s="2" t="str">
        <f>VLOOKUP(Q28,ExaMax!$F:$H,3,FALSE)</f>
        <v>I2C_CPLD_TEMP_AUX_ALERT_N</v>
      </c>
      <c r="Q28" s="8" t="s">
        <v>159</v>
      </c>
      <c r="R28" s="13" t="str">
        <f>VLOOKUP(S28,ExaMax!$I:$K,3,FALSE)</f>
        <v>GND</v>
      </c>
      <c r="S28" s="2" t="s">
        <v>56</v>
      </c>
      <c r="T28" s="2" t="str">
        <f>VLOOKUP(U28,ExaMax!$I:$K,3,FALSE)</f>
        <v>RSV_BMC_PRI_CPLD_7</v>
      </c>
      <c r="U28" s="2" t="s">
        <v>143</v>
      </c>
      <c r="V28" s="2" t="str">
        <f>VLOOKUP(W28,ExaMax!$I:$K,3,FALSE)</f>
        <v>GND</v>
      </c>
      <c r="W28" s="2" t="s">
        <v>43</v>
      </c>
      <c r="X28" s="2" t="str">
        <f>VLOOKUP(Y28,ExaMax!$I:$K,3,FALSE)</f>
        <v>RSV_BMC_PRI_CPLD_6</v>
      </c>
      <c r="Y28" s="2" t="s">
        <v>147</v>
      </c>
      <c r="Z28" s="2" t="str">
        <f>VLOOKUP(AA28,ExaMax!$I:$K,3,FALSE)</f>
        <v>GND</v>
      </c>
      <c r="AA28" s="2" t="s">
        <v>30</v>
      </c>
      <c r="AB28" s="2" t="str">
        <f>VLOOKUP(AC28,ExaMax!$I:$K,3,FALSE)</f>
        <v>RSV_BMC_PRI_CPLD_5</v>
      </c>
      <c r="AC28" s="2" t="s">
        <v>74</v>
      </c>
      <c r="AD28" s="2" t="str">
        <f>VLOOKUP(AE28,ExaMax!$I:$K,3,FALSE)</f>
        <v>GND</v>
      </c>
      <c r="AE28" s="2" t="s">
        <v>17</v>
      </c>
      <c r="AF28" s="2" t="str">
        <f>VLOOKUP(AG28,ExaMax!$I:$K,3,FALSE)</f>
        <v>RSV_BMC_PRI_CPLD_4</v>
      </c>
      <c r="AG28" s="8" t="s">
        <v>159</v>
      </c>
    </row>
    <row r="29" spans="1:33">
      <c r="A29" s="111" t="s">
        <v>176</v>
      </c>
      <c r="B29" s="7" t="str">
        <f>VLOOKUP(C29,ExaMax!$F:$H,3,FALSE)</f>
        <v>CPLD_SEC_FW_UPDATE_EN_N</v>
      </c>
      <c r="C29" s="2" t="s">
        <v>141</v>
      </c>
      <c r="D29" s="2" t="str">
        <f>VLOOKUP(E29,ExaMax!$F:$H,3,FALSE)</f>
        <v>HIB_JTAG_SELECT_3</v>
      </c>
      <c r="E29" s="2" t="s">
        <v>142</v>
      </c>
      <c r="F29" s="2" t="str">
        <f>VLOOKUP(G29,ExaMax!$F:$H,3,FALSE)</f>
        <v>CPLD_PRI_FW_UPDATE_EN_N</v>
      </c>
      <c r="G29" s="2" t="s">
        <v>145</v>
      </c>
      <c r="H29" s="2" t="str">
        <f>VLOOKUP(I29,ExaMax!$F:$H,3,FALSE)</f>
        <v>PWR_BTN_N</v>
      </c>
      <c r="I29" s="2" t="s">
        <v>146</v>
      </c>
      <c r="J29" s="2" t="str">
        <f>VLOOKUP(K29,ExaMax!$F:$H,3,FALSE)</f>
        <v>UART_BMC_OAM_RX</v>
      </c>
      <c r="K29" s="2" t="s">
        <v>72</v>
      </c>
      <c r="L29" s="2" t="str">
        <f>VLOOKUP(M29,ExaMax!$F:$H,3,FALSE)</f>
        <v>JTAG_MUX1_SEL</v>
      </c>
      <c r="M29" s="2" t="s">
        <v>73</v>
      </c>
      <c r="N29" s="2" t="str">
        <f>VLOOKUP(O29,ExaMax!$F:$H,3,FALSE)</f>
        <v>I2C_CPLD_FW_AUX_SCL</v>
      </c>
      <c r="O29" s="2" t="s">
        <v>136</v>
      </c>
      <c r="P29" s="2" t="str">
        <f>VLOOKUP(Q29,ExaMax!$F:$H,3,FALSE)</f>
        <v>JTAG_MUX1_EN_N</v>
      </c>
      <c r="Q29" s="8" t="s">
        <v>158</v>
      </c>
      <c r="R29" s="13" t="str">
        <f>VLOOKUP(S29,ExaMax!$I:$K,3,FALSE)</f>
        <v>RSV_BMC_PRI_CPLD_3</v>
      </c>
      <c r="S29" s="2" t="s">
        <v>141</v>
      </c>
      <c r="T29" s="2" t="str">
        <f>VLOOKUP(U29,ExaMax!$I:$K,3,FALSE)</f>
        <v>RSV_BMC_PRI_CPLD_15</v>
      </c>
      <c r="U29" s="2" t="s">
        <v>142</v>
      </c>
      <c r="V29" s="2" t="str">
        <f>VLOOKUP(W29,ExaMax!$I:$K,3,FALSE)</f>
        <v>RSV_BMC_PRI_CPLD_2</v>
      </c>
      <c r="W29" s="2" t="s">
        <v>145</v>
      </c>
      <c r="X29" s="2" t="str">
        <f>VLOOKUP(Y29,ExaMax!$I:$K,3,FALSE)</f>
        <v>RSV_BMC_PRI_CPLD_14</v>
      </c>
      <c r="Y29" s="2" t="s">
        <v>146</v>
      </c>
      <c r="Z29" s="2" t="str">
        <f>VLOOKUP(AA29,ExaMax!$I:$K,3,FALSE)</f>
        <v>RSV_BMC_PRI_CPLD_1</v>
      </c>
      <c r="AA29" s="2" t="s">
        <v>72</v>
      </c>
      <c r="AB29" s="2" t="str">
        <f>VLOOKUP(AC29,ExaMax!$I:$K,3,FALSE)</f>
        <v>RSV_BMC_PRI_CPLD_13</v>
      </c>
      <c r="AC29" s="2" t="s">
        <v>73</v>
      </c>
      <c r="AD29" s="2" t="str">
        <f>VLOOKUP(AE29,ExaMax!$I:$K,3,FALSE)</f>
        <v>UBB_PWR_READY</v>
      </c>
      <c r="AE29" s="2" t="s">
        <v>136</v>
      </c>
      <c r="AF29" s="2" t="str">
        <f>VLOOKUP(AG29,ExaMax!$I:$K,3,FALSE)</f>
        <v>RSV_BMC_PRI_CPLD_12</v>
      </c>
      <c r="AG29" s="8" t="s">
        <v>158</v>
      </c>
    </row>
    <row r="30" spans="1:33">
      <c r="A30" s="111" t="s">
        <v>179</v>
      </c>
      <c r="B30" s="7" t="str">
        <f>VLOOKUP(C30,ExaMax!$F:$H,3,FALSE)</f>
        <v>JTAG_MUX0_SEL</v>
      </c>
      <c r="C30" s="2" t="s">
        <v>140</v>
      </c>
      <c r="D30" s="2" t="str">
        <f>VLOOKUP(E30,ExaMax!$F:$H,3,FALSE)</f>
        <v>GND</v>
      </c>
      <c r="E30" s="2" t="s">
        <v>48</v>
      </c>
      <c r="F30" s="2" t="str">
        <f>VLOOKUP(G30,ExaMax!$F:$H,3,FALSE)</f>
        <v>JTAG_MUX0_EN_N</v>
      </c>
      <c r="G30" s="2" t="s">
        <v>144</v>
      </c>
      <c r="H30" s="2" t="str">
        <f>VLOOKUP(I30,ExaMax!$F:$H,3,FALSE)</f>
        <v>GND</v>
      </c>
      <c r="I30" s="2" t="s">
        <v>35</v>
      </c>
      <c r="J30" s="2" t="str">
        <f>VLOOKUP(K30,ExaMax!$F:$H,3,FALSE)</f>
        <v>UART_OAM_BMC_TX</v>
      </c>
      <c r="K30" s="2" t="s">
        <v>71</v>
      </c>
      <c r="L30" s="2" t="str">
        <f>VLOOKUP(M30,ExaMax!$F:$H,3,FALSE)</f>
        <v>GND</v>
      </c>
      <c r="M30" s="2" t="s">
        <v>22</v>
      </c>
      <c r="N30" s="2" t="str">
        <f>VLOOKUP(O30,ExaMax!$F:$H,3,FALSE)</f>
        <v>I2C_CPLD_FW_AUX_SDA</v>
      </c>
      <c r="O30" s="2" t="s">
        <v>135</v>
      </c>
      <c r="P30" s="2" t="str">
        <f>VLOOKUP(Q30,ExaMax!$F:$H,3,FALSE)</f>
        <v>GND</v>
      </c>
      <c r="Q30" s="8" t="s">
        <v>10</v>
      </c>
      <c r="R30" s="13" t="str">
        <f>VLOOKUP(S30,ExaMax!$I:$K,3,FALSE)</f>
        <v>RSV_BMC_PRI_CPLD_11</v>
      </c>
      <c r="S30" s="2" t="s">
        <v>140</v>
      </c>
      <c r="T30" s="2" t="str">
        <f>VLOOKUP(U30,ExaMax!$I:$K,3,FALSE)</f>
        <v>GND</v>
      </c>
      <c r="U30" s="2" t="s">
        <v>48</v>
      </c>
      <c r="V30" s="2" t="str">
        <f>VLOOKUP(W30,ExaMax!$I:$K,3,FALSE)</f>
        <v>RSV_BMC_PRI_CPLD_10</v>
      </c>
      <c r="W30" s="2" t="s">
        <v>144</v>
      </c>
      <c r="X30" s="2" t="str">
        <f>VLOOKUP(Y30,ExaMax!$I:$K,3,FALSE)</f>
        <v>GND</v>
      </c>
      <c r="Y30" s="2" t="s">
        <v>35</v>
      </c>
      <c r="Z30" s="2" t="str">
        <f>VLOOKUP(AA30,ExaMax!$I:$K,3,FALSE)</f>
        <v>RSV_BMC_PRI_CPLD_9</v>
      </c>
      <c r="AA30" s="2" t="s">
        <v>71</v>
      </c>
      <c r="AB30" s="2" t="str">
        <f>VLOOKUP(AC30,ExaMax!$I:$K,3,FALSE)</f>
        <v>GND</v>
      </c>
      <c r="AC30" s="2" t="s">
        <v>22</v>
      </c>
      <c r="AD30" s="2" t="str">
        <f>VLOOKUP(AE30,ExaMax!$I:$K,3,FALSE)</f>
        <v>RSV_BMC_PRI_CPLD_8</v>
      </c>
      <c r="AE30" s="2" t="s">
        <v>135</v>
      </c>
      <c r="AF30" s="2" t="str">
        <f>VLOOKUP(AG30,ExaMax!$I:$K,3,FALSE)</f>
        <v>GND</v>
      </c>
      <c r="AG30" s="8" t="s">
        <v>10</v>
      </c>
    </row>
    <row r="31" spans="1:33">
      <c r="A31" s="111" t="s">
        <v>178</v>
      </c>
      <c r="B31" s="7" t="str">
        <f>VLOOKUP(C31,ExaMax!$F:$H,3,FALSE)</f>
        <v>GND</v>
      </c>
      <c r="C31" s="2" t="s">
        <v>55</v>
      </c>
      <c r="D31" s="2" t="str">
        <f>VLOOKUP(E31,ExaMax!$F:$H,3,FALSE)</f>
        <v>I2C_CPLD_TEMP_AUX_SCL</v>
      </c>
      <c r="E31" s="2" t="s">
        <v>150</v>
      </c>
      <c r="F31" s="2" t="str">
        <f>VLOOKUP(G31,ExaMax!$F:$H,3,FALSE)</f>
        <v>GND</v>
      </c>
      <c r="G31" s="2" t="s">
        <v>42</v>
      </c>
      <c r="H31" s="2" t="str">
        <f>VLOOKUP(I31,ExaMax!$F:$H,3,FALSE)</f>
        <v>I2C_GEN_BUFFER_AUX_SCL</v>
      </c>
      <c r="I31" s="2" t="s">
        <v>153</v>
      </c>
      <c r="J31" s="2" t="str">
        <f>VLOOKUP(K31,ExaMax!$F:$H,3,FALSE)</f>
        <v>GND</v>
      </c>
      <c r="K31" s="2" t="s">
        <v>29</v>
      </c>
      <c r="L31" s="2" t="str">
        <f>VLOOKUP(M31,ExaMax!$F:$H,3,FALSE)</f>
        <v>I2C_EFUSE_FRU_AUX_SCL</v>
      </c>
      <c r="M31" s="2" t="s">
        <v>139</v>
      </c>
      <c r="N31" s="2" t="str">
        <f>VLOOKUP(O31,ExaMax!$F:$H,3,FALSE)</f>
        <v>GND</v>
      </c>
      <c r="O31" s="2" t="s">
        <v>16</v>
      </c>
      <c r="P31" s="2" t="str">
        <f>VLOOKUP(Q31,ExaMax!$F:$H,3,FALSE)</f>
        <v>I2C_OAM_SLAVE_AUX_SCL</v>
      </c>
      <c r="Q31" s="8" t="s">
        <v>157</v>
      </c>
      <c r="R31" s="13" t="str">
        <f>VLOOKUP(S31,ExaMax!$I:$K,3,FALSE)</f>
        <v>GND</v>
      </c>
      <c r="S31" s="2" t="s">
        <v>55</v>
      </c>
      <c r="T31" s="2" t="str">
        <f>VLOOKUP(U31,ExaMax!$I:$K,3,FALSE)</f>
        <v>HIB_PE_RSV_RX_DN&lt;2&gt;</v>
      </c>
      <c r="U31" s="2" t="s">
        <v>150</v>
      </c>
      <c r="V31" s="2" t="str">
        <f>VLOOKUP(W31,ExaMax!$I:$K,3,FALSE)</f>
        <v>GND</v>
      </c>
      <c r="W31" s="2" t="s">
        <v>42</v>
      </c>
      <c r="X31" s="2" t="str">
        <f>VLOOKUP(Y31,ExaMax!$I:$K,3,FALSE)</f>
        <v>HIB_PE_RSV_RX_DN&lt;0&gt;</v>
      </c>
      <c r="Y31" s="2" t="s">
        <v>153</v>
      </c>
      <c r="Z31" s="2" t="str">
        <f>VLOOKUP(AA31,ExaMax!$I:$K,3,FALSE)</f>
        <v>GND</v>
      </c>
      <c r="AA31" s="2" t="s">
        <v>29</v>
      </c>
      <c r="AB31" s="2" t="str">
        <f>VLOOKUP(AC31,ExaMax!$I:$K,3,FALSE)</f>
        <v>HIB_PE_RSV_TX_DN&lt;2&gt;</v>
      </c>
      <c r="AC31" s="2" t="s">
        <v>139</v>
      </c>
      <c r="AD31" s="2" t="str">
        <f>VLOOKUP(AE31,ExaMax!$I:$K,3,FALSE)</f>
        <v>GND</v>
      </c>
      <c r="AE31" s="2" t="s">
        <v>16</v>
      </c>
      <c r="AF31" s="2" t="str">
        <f>VLOOKUP(AG31,ExaMax!$I:$K,3,FALSE)</f>
        <v>HIB_PE_RSV_TX_DN&lt;0&gt;</v>
      </c>
      <c r="AG31" s="8" t="s">
        <v>157</v>
      </c>
    </row>
    <row r="32" spans="1:33">
      <c r="A32" s="111" t="s">
        <v>177</v>
      </c>
      <c r="B32" s="7" t="str">
        <f>VLOOKUP(C32,ExaMax!$F:$H,3,FALSE)</f>
        <v>I2C_EFUSE_FRU_AUX_ALERT_N</v>
      </c>
      <c r="C32" s="2" t="s">
        <v>148</v>
      </c>
      <c r="D32" s="2" t="str">
        <f>VLOOKUP(E32,ExaMax!$F:$H,3,FALSE)</f>
        <v>I2C_CPLD_TEMP_AUX_SDA</v>
      </c>
      <c r="E32" s="2" t="s">
        <v>149</v>
      </c>
      <c r="F32" s="2" t="str">
        <f>VLOOKUP(G32,ExaMax!$F:$H,3,FALSE)</f>
        <v>CLK_100M_UBB_AUX_DN</v>
      </c>
      <c r="G32" s="2" t="s">
        <v>151</v>
      </c>
      <c r="H32" s="2" t="str">
        <f>VLOOKUP(I32,ExaMax!$F:$H,3,FALSE)</f>
        <v>I2C_GEN_BUFFER_AUX_SDA</v>
      </c>
      <c r="I32" s="2" t="s">
        <v>152</v>
      </c>
      <c r="J32" s="2" t="str">
        <f>VLOOKUP(K32,ExaMax!$F:$H,3,FALSE)</f>
        <v>CLK_100M_RETIMER_DN</v>
      </c>
      <c r="K32" s="2" t="s">
        <v>155</v>
      </c>
      <c r="L32" s="2" t="str">
        <f>VLOOKUP(M32,ExaMax!$F:$H,3,FALSE)</f>
        <v>I2C_EFUSE_FRU_AUX_SDA</v>
      </c>
      <c r="M32" s="2" t="s">
        <v>138</v>
      </c>
      <c r="N32" s="2" t="str">
        <f>VLOOKUP(O32,ExaMax!$F:$H,3,FALSE)</f>
        <v>CLK_100M_UBB_DN</v>
      </c>
      <c r="O32" s="2" t="s">
        <v>137</v>
      </c>
      <c r="P32" s="2" t="str">
        <f>VLOOKUP(Q32,ExaMax!$F:$H,3,FALSE)</f>
        <v>I2C_OAM_SLAVE_AUX_SDA</v>
      </c>
      <c r="Q32" s="8" t="s">
        <v>156</v>
      </c>
      <c r="R32" s="13" t="str">
        <f>VLOOKUP(S32,ExaMax!$I:$K,3,FALSE)</f>
        <v>HIB_PE_RSV_RX_DN&lt;3&gt;</v>
      </c>
      <c r="S32" s="2" t="s">
        <v>148</v>
      </c>
      <c r="T32" s="2" t="str">
        <f>VLOOKUP(U32,ExaMax!$I:$K,3,FALSE)</f>
        <v>HIB_PE_RSV_RX_DP&lt;2&gt;</v>
      </c>
      <c r="U32" s="2" t="s">
        <v>149</v>
      </c>
      <c r="V32" s="2" t="str">
        <f>VLOOKUP(W32,ExaMax!$I:$K,3,FALSE)</f>
        <v>HIB_PE_RSV_RX_DN&lt;1&gt;</v>
      </c>
      <c r="W32" s="2" t="s">
        <v>151</v>
      </c>
      <c r="X32" s="2" t="str">
        <f>VLOOKUP(Y32,ExaMax!$I:$K,3,FALSE)</f>
        <v>HIB_PE_RSV_RX_DP&lt;0&gt;</v>
      </c>
      <c r="Y32" s="2" t="s">
        <v>152</v>
      </c>
      <c r="Z32" s="2" t="str">
        <f>VLOOKUP(AA32,ExaMax!$I:$K,3,FALSE)</f>
        <v>HIB_PE_RSV_TX_DN&lt;3&gt;</v>
      </c>
      <c r="AA32" s="2" t="s">
        <v>155</v>
      </c>
      <c r="AB32" s="2" t="str">
        <f>VLOOKUP(AC32,ExaMax!$I:$K,3,FALSE)</f>
        <v>HIB_PE_RSV_TX_DP&lt;2&gt;</v>
      </c>
      <c r="AC32" s="2" t="s">
        <v>138</v>
      </c>
      <c r="AD32" s="2" t="str">
        <f>VLOOKUP(AE32,ExaMax!$I:$K,3,FALSE)</f>
        <v>HIB_PE_RSV_TX_DN&lt;1&gt;</v>
      </c>
      <c r="AE32" s="2" t="s">
        <v>137</v>
      </c>
      <c r="AF32" s="2" t="str">
        <f>VLOOKUP(AG32,ExaMax!$I:$K,3,FALSE)</f>
        <v>HIB_PE_RSV_TX_DP&lt;0&gt;</v>
      </c>
      <c r="AG32" s="8" t="s">
        <v>156</v>
      </c>
    </row>
    <row r="33" spans="1:33">
      <c r="A33" s="111" t="s">
        <v>180</v>
      </c>
      <c r="B33" s="7" t="str">
        <f>VLOOKUP(C33,ExaMax!$F:$H,3,FALSE)</f>
        <v>I2C_OAM_SLAVE_AUX_ALERT_N</v>
      </c>
      <c r="C33" s="2" t="s">
        <v>0</v>
      </c>
      <c r="D33" s="2" t="str">
        <f>VLOOKUP(E33,ExaMax!$F:$H,3,FALSE)</f>
        <v>GND</v>
      </c>
      <c r="E33" s="2" t="s">
        <v>61</v>
      </c>
      <c r="F33" s="2" t="str">
        <f>VLOOKUP(G33,ExaMax!$F:$H,3,FALSE)</f>
        <v>CLK_100M_UBB_AUX_DP</v>
      </c>
      <c r="G33" s="2" t="s">
        <v>3</v>
      </c>
      <c r="H33" s="2" t="str">
        <f>VLOOKUP(I33,ExaMax!$F:$H,3,FALSE)</f>
        <v>GND</v>
      </c>
      <c r="I33" s="2" t="s">
        <v>57</v>
      </c>
      <c r="J33" s="2" t="str">
        <f>VLOOKUP(K33,ExaMax!$F:$H,3,FALSE)</f>
        <v>CLK_100M_RETIMER_DP</v>
      </c>
      <c r="K33" s="2" t="s">
        <v>1</v>
      </c>
      <c r="L33" s="2" t="str">
        <f>VLOOKUP(M33,ExaMax!$F:$H,3,FALSE)</f>
        <v>GND</v>
      </c>
      <c r="M33" s="2" t="s">
        <v>60</v>
      </c>
      <c r="N33" s="2" t="str">
        <f>VLOOKUP(O33,ExaMax!$F:$H,3,FALSE)</f>
        <v>CLK_100M_UBB_DP</v>
      </c>
      <c r="O33" s="2" t="s">
        <v>2</v>
      </c>
      <c r="P33" s="2" t="str">
        <f>VLOOKUP(Q33,ExaMax!$F:$H,3,FALSE)</f>
        <v>GND</v>
      </c>
      <c r="Q33" s="8" t="s">
        <v>64</v>
      </c>
      <c r="R33" s="13" t="str">
        <f>VLOOKUP(S33,ExaMax!$I:$K,3,FALSE)</f>
        <v>HIB_PE_RSV_RX_DP&lt;3&gt;</v>
      </c>
      <c r="S33" s="2" t="s">
        <v>0</v>
      </c>
      <c r="T33" s="2" t="str">
        <f>VLOOKUP(U33,ExaMax!$I:$K,3,FALSE)</f>
        <v>GND</v>
      </c>
      <c r="U33" s="2" t="s">
        <v>61</v>
      </c>
      <c r="V33" s="2" t="str">
        <f>VLOOKUP(W33,ExaMax!$I:$K,3,FALSE)</f>
        <v>HIB_PE_RSV_RX_DP&lt;1&gt;</v>
      </c>
      <c r="W33" s="2" t="s">
        <v>3</v>
      </c>
      <c r="X33" s="2" t="str">
        <f>VLOOKUP(Y33,ExaMax!$I:$K,3,FALSE)</f>
        <v>GND</v>
      </c>
      <c r="Y33" s="2" t="s">
        <v>57</v>
      </c>
      <c r="Z33" s="2" t="str">
        <f>VLOOKUP(AA33,ExaMax!$I:$K,3,FALSE)</f>
        <v>HIB_PE_RSV_TX_DP&lt;3&gt;</v>
      </c>
      <c r="AA33" s="2" t="s">
        <v>1</v>
      </c>
      <c r="AB33" s="2" t="str">
        <f>VLOOKUP(AC33,ExaMax!$I:$K,3,FALSE)</f>
        <v>GND</v>
      </c>
      <c r="AC33" s="2" t="s">
        <v>60</v>
      </c>
      <c r="AD33" s="2" t="str">
        <f>VLOOKUP(AE33,ExaMax!$I:$K,3,FALSE)</f>
        <v>HIB_PE_RSV_TX_DP&lt;1&gt;</v>
      </c>
      <c r="AE33" s="2" t="s">
        <v>2</v>
      </c>
      <c r="AF33" s="2" t="str">
        <f>VLOOKUP(AG33,ExaMax!$I:$K,3,FALSE)</f>
        <v>GND</v>
      </c>
      <c r="AG33" s="8" t="s">
        <v>64</v>
      </c>
    </row>
    <row r="34" spans="1:33">
      <c r="A34" s="111" t="s">
        <v>181</v>
      </c>
      <c r="B34" s="7" t="str">
        <f>VLOOKUP(C34,ExaMax!$F:$H,3,FALSE)</f>
        <v>GND</v>
      </c>
      <c r="C34" s="2" t="s">
        <v>59</v>
      </c>
      <c r="D34" s="2" t="str">
        <f>VLOOKUP(E34,ExaMax!$F:$H,3,FALSE)</f>
        <v>HIB_PE_OAM2_TX_DN&lt;14&gt;</v>
      </c>
      <c r="E34" s="2" t="s">
        <v>106</v>
      </c>
      <c r="F34" s="2" t="str">
        <f>VLOOKUP(G34,ExaMax!$F:$H,3,FALSE)</f>
        <v>GND</v>
      </c>
      <c r="G34" s="2" t="s">
        <v>63</v>
      </c>
      <c r="H34" s="2" t="str">
        <f>VLOOKUP(I34,ExaMax!$F:$H,3,FALSE)</f>
        <v>HIB_PE_OAM2_TX_DN&lt;12&gt;</v>
      </c>
      <c r="I34" s="2" t="s">
        <v>110</v>
      </c>
      <c r="J34" s="2" t="str">
        <f>VLOOKUP(K34,ExaMax!$F:$H,3,FALSE)</f>
        <v>GND</v>
      </c>
      <c r="K34" s="2" t="s">
        <v>58</v>
      </c>
      <c r="L34" s="2" t="str">
        <f>VLOOKUP(M34,ExaMax!$F:$H,3,FALSE)</f>
        <v>HIB_PE_OAM2_TX_DN&lt;10&gt;</v>
      </c>
      <c r="M34" s="2" t="s">
        <v>114</v>
      </c>
      <c r="N34" s="2" t="str">
        <f>VLOOKUP(O34,ExaMax!$F:$H,3,FALSE)</f>
        <v>GND</v>
      </c>
      <c r="O34" s="2" t="s">
        <v>62</v>
      </c>
      <c r="P34" s="2" t="str">
        <f>VLOOKUP(Q34,ExaMax!$F:$H,3,FALSE)</f>
        <v>HIB_PE_OAM2_TX_DN&lt;8&gt;</v>
      </c>
      <c r="Q34" s="8" t="s">
        <v>118</v>
      </c>
      <c r="R34" s="13" t="str">
        <f>VLOOKUP(S34,ExaMax!$I:$K,3,FALSE)</f>
        <v>GND</v>
      </c>
      <c r="S34" s="2" t="s">
        <v>59</v>
      </c>
      <c r="T34" s="2" t="str">
        <f>VLOOKUP(U34,ExaMax!$I:$K,3,FALSE)</f>
        <v>HIB_PE_OAM3_TX_DN&lt;14&gt;</v>
      </c>
      <c r="U34" s="2" t="s">
        <v>106</v>
      </c>
      <c r="V34" s="2" t="str">
        <f>VLOOKUP(W34,ExaMax!$I:$K,3,FALSE)</f>
        <v>GND</v>
      </c>
      <c r="W34" s="2" t="s">
        <v>63</v>
      </c>
      <c r="X34" s="2" t="str">
        <f>VLOOKUP(Y34,ExaMax!$I:$K,3,FALSE)</f>
        <v>HIB_PE_OAM3_TX_DN&lt;12&gt;</v>
      </c>
      <c r="Y34" s="2" t="s">
        <v>110</v>
      </c>
      <c r="Z34" s="2" t="str">
        <f>VLOOKUP(AA34,ExaMax!$I:$K,3,FALSE)</f>
        <v>GND</v>
      </c>
      <c r="AA34" s="2" t="s">
        <v>58</v>
      </c>
      <c r="AB34" s="2" t="str">
        <f>VLOOKUP(AC34,ExaMax!$I:$K,3,FALSE)</f>
        <v>HIB_PE_OAM3_TX_DN&lt;10&gt;</v>
      </c>
      <c r="AC34" s="2" t="s">
        <v>114</v>
      </c>
      <c r="AD34" s="2" t="str">
        <f>VLOOKUP(AE34,ExaMax!$I:$K,3,FALSE)</f>
        <v>GND</v>
      </c>
      <c r="AE34" s="2" t="s">
        <v>62</v>
      </c>
      <c r="AF34" s="2" t="str">
        <f>VLOOKUP(AG34,ExaMax!$I:$K,3,FALSE)</f>
        <v>HIB_PE_OAM3_TX_DN&lt;8&gt;</v>
      </c>
      <c r="AG34" s="8" t="s">
        <v>118</v>
      </c>
    </row>
    <row r="35" spans="1:33">
      <c r="A35" s="111" t="s">
        <v>182</v>
      </c>
      <c r="B35" s="7" t="str">
        <f>VLOOKUP(C35,ExaMax!$F:$H,3,FALSE)</f>
        <v>HIB_PE_OAM2_TX_DN&lt;15&gt;</v>
      </c>
      <c r="C35" s="2" t="s">
        <v>104</v>
      </c>
      <c r="D35" s="2" t="str">
        <f>VLOOKUP(E35,ExaMax!$F:$H,3,FALSE)</f>
        <v>HIB_PE_OAM2_TX_DP&lt;14&gt;</v>
      </c>
      <c r="E35" s="2" t="s">
        <v>105</v>
      </c>
      <c r="F35" s="2" t="str">
        <f>VLOOKUP(G35,ExaMax!$F:$H,3,FALSE)</f>
        <v>HIB_PE_OAM2_TX_DN&lt;13&gt;</v>
      </c>
      <c r="G35" s="2" t="s">
        <v>108</v>
      </c>
      <c r="H35" s="2" t="str">
        <f>VLOOKUP(I35,ExaMax!$F:$H,3,FALSE)</f>
        <v>HIB_PE_OAM2_TX_DP&lt;12&gt;</v>
      </c>
      <c r="I35" s="2" t="s">
        <v>109</v>
      </c>
      <c r="J35" s="2" t="str">
        <f>VLOOKUP(K35,ExaMax!$F:$H,3,FALSE)</f>
        <v>HIB_PE_OAM2_TX_DN&lt;11&gt;</v>
      </c>
      <c r="K35" s="2" t="s">
        <v>112</v>
      </c>
      <c r="L35" s="2" t="str">
        <f>VLOOKUP(M35,ExaMax!$F:$H,3,FALSE)</f>
        <v>HIB_PE_OAM2_TX_DP&lt;10&gt;</v>
      </c>
      <c r="M35" s="2" t="s">
        <v>113</v>
      </c>
      <c r="N35" s="2" t="str">
        <f>VLOOKUP(O35,ExaMax!$F:$H,3,FALSE)</f>
        <v>HIB_PE_OAM2_TX_DN&lt;9&gt;</v>
      </c>
      <c r="O35" s="2" t="s">
        <v>116</v>
      </c>
      <c r="P35" s="2" t="str">
        <f>VLOOKUP(Q35,ExaMax!$F:$H,3,FALSE)</f>
        <v>HIB_PE_OAM2_TX_DP&lt;8&gt;</v>
      </c>
      <c r="Q35" s="8" t="s">
        <v>117</v>
      </c>
      <c r="R35" s="13" t="str">
        <f>VLOOKUP(S35,ExaMax!$I:$K,3,FALSE)</f>
        <v>HIB_PE_OAM3_TX_DN&lt;15&gt;</v>
      </c>
      <c r="S35" s="2" t="s">
        <v>104</v>
      </c>
      <c r="T35" s="2" t="str">
        <f>VLOOKUP(U35,ExaMax!$I:$K,3,FALSE)</f>
        <v>HIB_PE_OAM3_TX_DP&lt;14&gt;</v>
      </c>
      <c r="U35" s="2" t="s">
        <v>105</v>
      </c>
      <c r="V35" s="2" t="str">
        <f>VLOOKUP(W35,ExaMax!$I:$K,3,FALSE)</f>
        <v>HIB_PE_OAM3_TX_DN&lt;13&gt;</v>
      </c>
      <c r="W35" s="2" t="s">
        <v>108</v>
      </c>
      <c r="X35" s="2" t="str">
        <f>VLOOKUP(Y35,ExaMax!$I:$K,3,FALSE)</f>
        <v>HIB_PE_OAM3_TX_DP&lt;12&gt;</v>
      </c>
      <c r="Y35" s="2" t="s">
        <v>109</v>
      </c>
      <c r="Z35" s="2" t="str">
        <f>VLOOKUP(AA35,ExaMax!$I:$K,3,FALSE)</f>
        <v>HIB_PE_OAM3_TX_DN&lt;11&gt;</v>
      </c>
      <c r="AA35" s="2" t="s">
        <v>112</v>
      </c>
      <c r="AB35" s="2" t="str">
        <f>VLOOKUP(AC35,ExaMax!$I:$K,3,FALSE)</f>
        <v>HIB_PE_OAM3_TX_DP&lt;10&gt;</v>
      </c>
      <c r="AC35" s="2" t="s">
        <v>113</v>
      </c>
      <c r="AD35" s="2" t="str">
        <f>VLOOKUP(AE35,ExaMax!$I:$K,3,FALSE)</f>
        <v>HIB_PE_OAM3_TX_DN&lt;9&gt;</v>
      </c>
      <c r="AE35" s="2" t="s">
        <v>116</v>
      </c>
      <c r="AF35" s="2" t="str">
        <f>VLOOKUP(AG35,ExaMax!$I:$K,3,FALSE)</f>
        <v>HIB_PE_OAM3_TX_DP&lt;8&gt;</v>
      </c>
      <c r="AG35" s="8" t="s">
        <v>117</v>
      </c>
    </row>
    <row r="36" spans="1:33">
      <c r="A36" s="111" t="s">
        <v>183</v>
      </c>
      <c r="B36" s="7" t="str">
        <f>VLOOKUP(C36,ExaMax!$F:$H,3,FALSE)</f>
        <v>HIB_PE_OAM2_TX_DP&lt;15&gt;</v>
      </c>
      <c r="C36" s="2" t="s">
        <v>103</v>
      </c>
      <c r="D36" s="2" t="str">
        <f>VLOOKUP(E36,ExaMax!$F:$H,3,FALSE)</f>
        <v>GND</v>
      </c>
      <c r="E36" s="2" t="s">
        <v>47</v>
      </c>
      <c r="F36" s="2" t="str">
        <f>VLOOKUP(G36,ExaMax!$F:$H,3,FALSE)</f>
        <v>HIB_PE_OAM2_TX_DP&lt;13&gt;</v>
      </c>
      <c r="G36" s="2" t="s">
        <v>107</v>
      </c>
      <c r="H36" s="2" t="str">
        <f>VLOOKUP(I36,ExaMax!$F:$H,3,FALSE)</f>
        <v>GND</v>
      </c>
      <c r="I36" s="2" t="s">
        <v>34</v>
      </c>
      <c r="J36" s="2" t="str">
        <f>VLOOKUP(K36,ExaMax!$F:$H,3,FALSE)</f>
        <v>HIB_PE_OAM2_TX_DP&lt;11&gt;</v>
      </c>
      <c r="K36" s="2" t="s">
        <v>111</v>
      </c>
      <c r="L36" s="2" t="str">
        <f>VLOOKUP(M36,ExaMax!$F:$H,3,FALSE)</f>
        <v>GND</v>
      </c>
      <c r="M36" s="2" t="s">
        <v>21</v>
      </c>
      <c r="N36" s="2" t="str">
        <f>VLOOKUP(O36,ExaMax!$F:$H,3,FALSE)</f>
        <v>HIB_PE_OAM2_TX_DP&lt;9&gt;</v>
      </c>
      <c r="O36" s="2" t="s">
        <v>115</v>
      </c>
      <c r="P36" s="2" t="str">
        <f>VLOOKUP(Q36,ExaMax!$F:$H,3,FALSE)</f>
        <v>GND</v>
      </c>
      <c r="Q36" s="8" t="s">
        <v>9</v>
      </c>
      <c r="R36" s="13" t="str">
        <f>VLOOKUP(S36,ExaMax!$I:$K,3,FALSE)</f>
        <v>HIB_PE_OAM3_TX_DP&lt;15&gt;</v>
      </c>
      <c r="S36" s="2" t="s">
        <v>103</v>
      </c>
      <c r="T36" s="2" t="str">
        <f>VLOOKUP(U36,ExaMax!$I:$K,3,FALSE)</f>
        <v>GND</v>
      </c>
      <c r="U36" s="2" t="s">
        <v>47</v>
      </c>
      <c r="V36" s="2" t="str">
        <f>VLOOKUP(W36,ExaMax!$I:$K,3,FALSE)</f>
        <v>HIB_PE_OAM3_TX_DP&lt;13&gt;</v>
      </c>
      <c r="W36" s="2" t="s">
        <v>107</v>
      </c>
      <c r="X36" s="2" t="str">
        <f>VLOOKUP(Y36,ExaMax!$I:$K,3,FALSE)</f>
        <v>GND</v>
      </c>
      <c r="Y36" s="2" t="s">
        <v>34</v>
      </c>
      <c r="Z36" s="2" t="str">
        <f>VLOOKUP(AA36,ExaMax!$I:$K,3,FALSE)</f>
        <v>HIB_PE_OAM3_TX_DP&lt;11&gt;</v>
      </c>
      <c r="AA36" s="2" t="s">
        <v>111</v>
      </c>
      <c r="AB36" s="2" t="str">
        <f>VLOOKUP(AC36,ExaMax!$I:$K,3,FALSE)</f>
        <v>GND</v>
      </c>
      <c r="AC36" s="2" t="s">
        <v>21</v>
      </c>
      <c r="AD36" s="2" t="str">
        <f>VLOOKUP(AE36,ExaMax!$I:$K,3,FALSE)</f>
        <v>HIB_PE_OAM3_TX_DP&lt;9&gt;</v>
      </c>
      <c r="AE36" s="2" t="s">
        <v>115</v>
      </c>
      <c r="AF36" s="2" t="str">
        <f>VLOOKUP(AG36,ExaMax!$I:$K,3,FALSE)</f>
        <v>GND</v>
      </c>
      <c r="AG36" s="8" t="s">
        <v>9</v>
      </c>
    </row>
    <row r="37" spans="1:33">
      <c r="A37" s="111" t="s">
        <v>184</v>
      </c>
      <c r="B37" s="7" t="str">
        <f>VLOOKUP(C37,ExaMax!$F:$H,3,FALSE)</f>
        <v>GND</v>
      </c>
      <c r="C37" s="2" t="s">
        <v>54</v>
      </c>
      <c r="D37" s="2" t="str">
        <f>VLOOKUP(E37,ExaMax!$F:$H,3,FALSE)</f>
        <v>HIB_PE_OAM2_TX_DN&lt;6&gt;</v>
      </c>
      <c r="E37" s="2" t="s">
        <v>66</v>
      </c>
      <c r="F37" s="2" t="str">
        <f>VLOOKUP(G37,ExaMax!$F:$H,3,FALSE)</f>
        <v>GND</v>
      </c>
      <c r="G37" s="2" t="s">
        <v>41</v>
      </c>
      <c r="H37" s="2" t="str">
        <f>VLOOKUP(I37,ExaMax!$F:$H,3,FALSE)</f>
        <v>HIB_PE_OAM2_TX_DN&lt;4&gt;</v>
      </c>
      <c r="I37" s="2" t="s">
        <v>65</v>
      </c>
      <c r="J37" s="2" t="str">
        <f>VLOOKUP(K37,ExaMax!$F:$H,3,FALSE)</f>
        <v>GND</v>
      </c>
      <c r="K37" s="2" t="s">
        <v>28</v>
      </c>
      <c r="L37" s="2" t="str">
        <f>VLOOKUP(M37,ExaMax!$F:$H,3,FALSE)</f>
        <v>HIB_PE_OAM2_TX_DN&lt;2&gt;</v>
      </c>
      <c r="M37" s="2" t="s">
        <v>67</v>
      </c>
      <c r="N37" s="2" t="str">
        <f>VLOOKUP(O37,ExaMax!$F:$H,3,FALSE)</f>
        <v>GND</v>
      </c>
      <c r="O37" s="2" t="s">
        <v>4</v>
      </c>
      <c r="P37" s="2" t="str">
        <f>VLOOKUP(Q37,ExaMax!$F:$H,3,FALSE)</f>
        <v>HIB_PE_OAM2_TX_DN&lt;0&gt;</v>
      </c>
      <c r="Q37" s="8" t="s">
        <v>5</v>
      </c>
      <c r="R37" s="13" t="str">
        <f>VLOOKUP(S37,ExaMax!$I:$K,3,FALSE)</f>
        <v>GND</v>
      </c>
      <c r="S37" s="2" t="s">
        <v>54</v>
      </c>
      <c r="T37" s="2" t="str">
        <f>VLOOKUP(U37,ExaMax!$I:$K,3,FALSE)</f>
        <v>HIB_PE_OAM3_TX_DN&lt;6&gt;</v>
      </c>
      <c r="U37" s="2" t="s">
        <v>66</v>
      </c>
      <c r="V37" s="2" t="str">
        <f>VLOOKUP(W37,ExaMax!$I:$K,3,FALSE)</f>
        <v>GND</v>
      </c>
      <c r="W37" s="2" t="s">
        <v>41</v>
      </c>
      <c r="X37" s="2" t="str">
        <f>VLOOKUP(Y37,ExaMax!$I:$K,3,FALSE)</f>
        <v>HIB_PE_OAM3_TX_DN&lt;4&gt;</v>
      </c>
      <c r="Y37" s="2" t="s">
        <v>65</v>
      </c>
      <c r="Z37" s="2" t="str">
        <f>VLOOKUP(AA37,ExaMax!$I:$K,3,FALSE)</f>
        <v>GND</v>
      </c>
      <c r="AA37" s="2" t="s">
        <v>28</v>
      </c>
      <c r="AB37" s="2" t="str">
        <f>VLOOKUP(AC37,ExaMax!$I:$K,3,FALSE)</f>
        <v>HIB_PE_OAM3_TX_DN&lt;2&gt;</v>
      </c>
      <c r="AC37" s="2" t="s">
        <v>67</v>
      </c>
      <c r="AD37" s="2" t="str">
        <f>VLOOKUP(AE37,ExaMax!$I:$K,3,FALSE)</f>
        <v>GND</v>
      </c>
      <c r="AE37" s="2" t="s">
        <v>4</v>
      </c>
      <c r="AF37" s="2" t="str">
        <f>VLOOKUP(AG37,ExaMax!$I:$K,3,FALSE)</f>
        <v>HIB_PE_OAM3_TX_DN&lt;0&gt;</v>
      </c>
      <c r="AG37" s="8" t="s">
        <v>5</v>
      </c>
    </row>
    <row r="38" spans="1:33">
      <c r="A38" s="111" t="s">
        <v>185</v>
      </c>
      <c r="B38" s="7" t="str">
        <f>VLOOKUP(C38,ExaMax!$F:$H,3,FALSE)</f>
        <v>HIB_PE_OAM2_TX_DN&lt;7&gt;</v>
      </c>
      <c r="C38" s="2" t="s">
        <v>76</v>
      </c>
      <c r="D38" s="2" t="str">
        <f>VLOOKUP(E38,ExaMax!$F:$H,3,FALSE)</f>
        <v>HIB_PE_OAM2_TX_DP&lt;6&gt;</v>
      </c>
      <c r="E38" s="2" t="s">
        <v>77</v>
      </c>
      <c r="F38" s="2" t="str">
        <f>VLOOKUP(G38,ExaMax!$F:$H,3,FALSE)</f>
        <v>HIB_PE_OAM2_TX_DN&lt;5&gt;</v>
      </c>
      <c r="G38" s="2" t="s">
        <v>79</v>
      </c>
      <c r="H38" s="2" t="str">
        <f>VLOOKUP(I38,ExaMax!$F:$H,3,FALSE)</f>
        <v>HIB_PE_OAM2_TX_DP&lt;4&gt;</v>
      </c>
      <c r="I38" s="2" t="s">
        <v>80</v>
      </c>
      <c r="J38" s="2" t="str">
        <f>VLOOKUP(K38,ExaMax!$F:$H,3,FALSE)</f>
        <v>HIB_PE_OAM2_TX_DN&lt;3&gt;</v>
      </c>
      <c r="K38" s="2" t="s">
        <v>82</v>
      </c>
      <c r="L38" s="2" t="str">
        <f>VLOOKUP(M38,ExaMax!$F:$H,3,FALSE)</f>
        <v>HIB_PE_OAM2_TX_DP&lt;2&gt;</v>
      </c>
      <c r="M38" s="2" t="s">
        <v>83</v>
      </c>
      <c r="N38" s="2" t="str">
        <f>VLOOKUP(O38,ExaMax!$F:$H,3,FALSE)</f>
        <v>HIB_PE_OAM2_TX_DN&lt;1&gt;</v>
      </c>
      <c r="O38" s="2" t="s">
        <v>85</v>
      </c>
      <c r="P38" s="2" t="str">
        <f>VLOOKUP(Q38,ExaMax!$F:$H,3,FALSE)</f>
        <v>HIB_PE_OAM2_TX_DP&lt;0&gt;</v>
      </c>
      <c r="Q38" s="8" t="s">
        <v>86</v>
      </c>
      <c r="R38" s="13" t="str">
        <f>VLOOKUP(S38,ExaMax!$I:$K,3,FALSE)</f>
        <v>HIB_PE_OAM3_TX_DN&lt;7&gt;</v>
      </c>
      <c r="S38" s="2" t="s">
        <v>76</v>
      </c>
      <c r="T38" s="2" t="str">
        <f>VLOOKUP(U38,ExaMax!$I:$K,3,FALSE)</f>
        <v>HIB_PE_OAM3_TX_DP&lt;6&gt;</v>
      </c>
      <c r="U38" s="2" t="s">
        <v>77</v>
      </c>
      <c r="V38" s="2" t="str">
        <f>VLOOKUP(W38,ExaMax!$I:$K,3,FALSE)</f>
        <v>HIB_PE_OAM3_TX_DN&lt;5&gt;</v>
      </c>
      <c r="W38" s="2" t="s">
        <v>79</v>
      </c>
      <c r="X38" s="2" t="str">
        <f>VLOOKUP(Y38,ExaMax!$I:$K,3,FALSE)</f>
        <v>HIB_PE_OAM3_TX_DP&lt;4&gt;</v>
      </c>
      <c r="Y38" s="2" t="s">
        <v>80</v>
      </c>
      <c r="Z38" s="2" t="str">
        <f>VLOOKUP(AA38,ExaMax!$I:$K,3,FALSE)</f>
        <v>HIB_PE_OAM3_TX_DN&lt;3&gt;</v>
      </c>
      <c r="AA38" s="2" t="s">
        <v>82</v>
      </c>
      <c r="AB38" s="2" t="str">
        <f>VLOOKUP(AC38,ExaMax!$I:$K,3,FALSE)</f>
        <v>HIB_PE_OAM3_TX_DP&lt;2&gt;</v>
      </c>
      <c r="AC38" s="2" t="s">
        <v>83</v>
      </c>
      <c r="AD38" s="2" t="str">
        <f>VLOOKUP(AE38,ExaMax!$I:$K,3,FALSE)</f>
        <v>HIB_PE_OAM3_TX_DN&lt;1&gt;</v>
      </c>
      <c r="AE38" s="2" t="s">
        <v>85</v>
      </c>
      <c r="AF38" s="2" t="str">
        <f>VLOOKUP(AG38,ExaMax!$I:$K,3,FALSE)</f>
        <v>HIB_PE_OAM3_TX_DP&lt;0&gt;</v>
      </c>
      <c r="AG38" s="8" t="s">
        <v>86</v>
      </c>
    </row>
    <row r="39" spans="1:33">
      <c r="A39" s="111" t="s">
        <v>186</v>
      </c>
      <c r="B39" s="7" t="str">
        <f>VLOOKUP(C39,ExaMax!$F:$H,3,FALSE)</f>
        <v>HIB_PE_OAM2_TX_DP&lt;7&gt;</v>
      </c>
      <c r="C39" s="2" t="s">
        <v>75</v>
      </c>
      <c r="D39" s="2" t="str">
        <f>VLOOKUP(E39,ExaMax!$F:$H,3,FALSE)</f>
        <v>GND</v>
      </c>
      <c r="E39" s="2" t="s">
        <v>46</v>
      </c>
      <c r="F39" s="2" t="str">
        <f>VLOOKUP(G39,ExaMax!$F:$H,3,FALSE)</f>
        <v>HIB_PE_OAM2_TX_DP&lt;5&gt;</v>
      </c>
      <c r="G39" s="2" t="s">
        <v>78</v>
      </c>
      <c r="H39" s="2" t="str">
        <f>VLOOKUP(I39,ExaMax!$F:$H,3,FALSE)</f>
        <v>GND</v>
      </c>
      <c r="I39" s="2" t="s">
        <v>33</v>
      </c>
      <c r="J39" s="2" t="str">
        <f>VLOOKUP(K39,ExaMax!$F:$H,3,FALSE)</f>
        <v>HIB_PE_OAM2_TX_DP&lt;3&gt;</v>
      </c>
      <c r="K39" s="2" t="s">
        <v>81</v>
      </c>
      <c r="L39" s="2" t="str">
        <f>VLOOKUP(M39,ExaMax!$F:$H,3,FALSE)</f>
        <v>GND</v>
      </c>
      <c r="M39" s="2" t="s">
        <v>20</v>
      </c>
      <c r="N39" s="2" t="str">
        <f>VLOOKUP(O39,ExaMax!$F:$H,3,FALSE)</f>
        <v>HIB_PE_OAM2_TX_DP&lt;1&gt;</v>
      </c>
      <c r="O39" s="2" t="s">
        <v>84</v>
      </c>
      <c r="P39" s="2" t="str">
        <f>VLOOKUP(Q39,ExaMax!$F:$H,3,FALSE)</f>
        <v>GND</v>
      </c>
      <c r="Q39" s="8" t="s">
        <v>8</v>
      </c>
      <c r="R39" s="13" t="str">
        <f>VLOOKUP(S39,ExaMax!$I:$K,3,FALSE)</f>
        <v>HIB_PE_OAM3_TX_DP&lt;7&gt;</v>
      </c>
      <c r="S39" s="2" t="s">
        <v>75</v>
      </c>
      <c r="T39" s="2" t="str">
        <f>VLOOKUP(U39,ExaMax!$I:$K,3,FALSE)</f>
        <v>GND</v>
      </c>
      <c r="U39" s="2" t="s">
        <v>46</v>
      </c>
      <c r="V39" s="2" t="str">
        <f>VLOOKUP(W39,ExaMax!$I:$K,3,FALSE)</f>
        <v>HIB_PE_OAM3_TX_DP&lt;5&gt;</v>
      </c>
      <c r="W39" s="2" t="s">
        <v>78</v>
      </c>
      <c r="X39" s="2" t="str">
        <f>VLOOKUP(Y39,ExaMax!$I:$K,3,FALSE)</f>
        <v>GND</v>
      </c>
      <c r="Y39" s="2" t="s">
        <v>33</v>
      </c>
      <c r="Z39" s="2" t="str">
        <f>VLOOKUP(AA39,ExaMax!$I:$K,3,FALSE)</f>
        <v>HIB_PE_OAM3_TX_DP&lt;3&gt;</v>
      </c>
      <c r="AA39" s="2" t="s">
        <v>81</v>
      </c>
      <c r="AB39" s="2" t="str">
        <f>VLOOKUP(AC39,ExaMax!$I:$K,3,FALSE)</f>
        <v>GND</v>
      </c>
      <c r="AC39" s="2" t="s">
        <v>20</v>
      </c>
      <c r="AD39" s="2" t="str">
        <f>VLOOKUP(AE39,ExaMax!$I:$K,3,FALSE)</f>
        <v>HIB_PE_OAM3_TX_DP&lt;1&gt;</v>
      </c>
      <c r="AE39" s="2" t="s">
        <v>84</v>
      </c>
      <c r="AF39" s="2" t="str">
        <f>VLOOKUP(AG39,ExaMax!$I:$K,3,FALSE)</f>
        <v>GND</v>
      </c>
      <c r="AG39" s="8" t="s">
        <v>8</v>
      </c>
    </row>
    <row r="40" spans="1:33">
      <c r="A40" s="111" t="s">
        <v>187</v>
      </c>
      <c r="B40" s="7" t="str">
        <f>VLOOKUP(C40,ExaMax!$F:$H,3,FALSE)</f>
        <v>GND</v>
      </c>
      <c r="C40" s="2" t="s">
        <v>53</v>
      </c>
      <c r="D40" s="2" t="str">
        <f>VLOOKUP(E40,ExaMax!$F:$H,3,FALSE)</f>
        <v>HIB_PE_OAM2_RX_DN&lt;14&gt;</v>
      </c>
      <c r="E40" s="2" t="s">
        <v>122</v>
      </c>
      <c r="F40" s="2" t="str">
        <f>VLOOKUP(G40,ExaMax!$F:$H,3,FALSE)</f>
        <v>GND</v>
      </c>
      <c r="G40" s="2" t="s">
        <v>40</v>
      </c>
      <c r="H40" s="2" t="str">
        <f>VLOOKUP(I40,ExaMax!$F:$H,3,FALSE)</f>
        <v>HIB_PE_OAM2_RX_DN&lt;12&gt;</v>
      </c>
      <c r="I40" s="2" t="s">
        <v>126</v>
      </c>
      <c r="J40" s="2" t="str">
        <f>VLOOKUP(K40,ExaMax!$F:$H,3,FALSE)</f>
        <v>GND</v>
      </c>
      <c r="K40" s="2" t="s">
        <v>27</v>
      </c>
      <c r="L40" s="2" t="str">
        <f>VLOOKUP(M40,ExaMax!$F:$H,3,FALSE)</f>
        <v>HIB_PE_OAM2_RX_DN&lt;10&gt;</v>
      </c>
      <c r="M40" s="2" t="s">
        <v>130</v>
      </c>
      <c r="N40" s="2" t="str">
        <f>VLOOKUP(O40,ExaMax!$F:$H,3,FALSE)</f>
        <v>GND</v>
      </c>
      <c r="O40" s="2" t="s">
        <v>15</v>
      </c>
      <c r="P40" s="2" t="str">
        <f>VLOOKUP(Q40,ExaMax!$F:$H,3,FALSE)</f>
        <v>HIB_PE_OAM2_RX_DN&lt;8&gt;</v>
      </c>
      <c r="Q40" s="8" t="s">
        <v>134</v>
      </c>
      <c r="R40" s="13" t="str">
        <f>VLOOKUP(S40,ExaMax!$I:$K,3,FALSE)</f>
        <v>GND</v>
      </c>
      <c r="S40" s="2" t="s">
        <v>53</v>
      </c>
      <c r="T40" s="2" t="str">
        <f>VLOOKUP(U40,ExaMax!$I:$K,3,FALSE)</f>
        <v>HIB_PE_OAM3_RX_DN&lt;14&gt;</v>
      </c>
      <c r="U40" s="2" t="s">
        <v>122</v>
      </c>
      <c r="V40" s="2" t="str">
        <f>VLOOKUP(W40,ExaMax!$I:$K,3,FALSE)</f>
        <v>GND</v>
      </c>
      <c r="W40" s="2" t="s">
        <v>40</v>
      </c>
      <c r="X40" s="2" t="str">
        <f>VLOOKUP(Y40,ExaMax!$I:$K,3,FALSE)</f>
        <v>HIB_PE_OAM3_RX_DN&lt;12&gt;</v>
      </c>
      <c r="Y40" s="2" t="s">
        <v>126</v>
      </c>
      <c r="Z40" s="2" t="str">
        <f>VLOOKUP(AA40,ExaMax!$I:$K,3,FALSE)</f>
        <v>GND</v>
      </c>
      <c r="AA40" s="2" t="s">
        <v>27</v>
      </c>
      <c r="AB40" s="2" t="str">
        <f>VLOOKUP(AC40,ExaMax!$I:$K,3,FALSE)</f>
        <v>HIB_PE_OAM3_RX_DN&lt;10&gt;</v>
      </c>
      <c r="AC40" s="2" t="s">
        <v>130</v>
      </c>
      <c r="AD40" s="2" t="str">
        <f>VLOOKUP(AE40,ExaMax!$I:$K,3,FALSE)</f>
        <v>GND</v>
      </c>
      <c r="AE40" s="2" t="s">
        <v>15</v>
      </c>
      <c r="AF40" s="2" t="str">
        <f>VLOOKUP(AG40,ExaMax!$I:$K,3,FALSE)</f>
        <v>HIB_PE_OAM3_RX_DN&lt;8&gt;</v>
      </c>
      <c r="AG40" s="8" t="s">
        <v>134</v>
      </c>
    </row>
    <row r="41" spans="1:33">
      <c r="A41" s="111" t="s">
        <v>188</v>
      </c>
      <c r="B41" s="7" t="str">
        <f>VLOOKUP(C41,ExaMax!$F:$H,3,FALSE)</f>
        <v>HIB_PE_OAM2_RX_DN&lt;15&gt;</v>
      </c>
      <c r="C41" s="2" t="s">
        <v>120</v>
      </c>
      <c r="D41" s="2" t="str">
        <f>VLOOKUP(E41,ExaMax!$F:$H,3,FALSE)</f>
        <v>HIB_PE_OAM2_RX_DP&lt;14&gt;</v>
      </c>
      <c r="E41" s="2" t="s">
        <v>121</v>
      </c>
      <c r="F41" s="2" t="str">
        <f>VLOOKUP(G41,ExaMax!$F:$H,3,FALSE)</f>
        <v>HIB_PE_OAM2_RX_DN&lt;13&gt;</v>
      </c>
      <c r="G41" s="2" t="s">
        <v>124</v>
      </c>
      <c r="H41" s="2" t="str">
        <f>VLOOKUP(I41,ExaMax!$F:$H,3,FALSE)</f>
        <v>HIB_PE_OAM2_RX_DP&lt;12&gt;</v>
      </c>
      <c r="I41" s="2" t="s">
        <v>125</v>
      </c>
      <c r="J41" s="2" t="str">
        <f>VLOOKUP(K41,ExaMax!$F:$H,3,FALSE)</f>
        <v>HIB_PE_OAM2_RX_DN&lt;11&gt;</v>
      </c>
      <c r="K41" s="2" t="s">
        <v>128</v>
      </c>
      <c r="L41" s="2" t="str">
        <f>VLOOKUP(M41,ExaMax!$F:$H,3,FALSE)</f>
        <v>HIB_PE_OAM2_RX_DP&lt;10&gt;</v>
      </c>
      <c r="M41" s="2" t="s">
        <v>129</v>
      </c>
      <c r="N41" s="2" t="str">
        <f>VLOOKUP(O41,ExaMax!$F:$H,3,FALSE)</f>
        <v>HIB_PE_OAM2_RX_DN&lt;9&gt;</v>
      </c>
      <c r="O41" s="2" t="s">
        <v>132</v>
      </c>
      <c r="P41" s="2" t="str">
        <f>VLOOKUP(Q41,ExaMax!$F:$H,3,FALSE)</f>
        <v>HIB_PE_OAM2_RX_DP&lt;8&gt;</v>
      </c>
      <c r="Q41" s="8" t="s">
        <v>133</v>
      </c>
      <c r="R41" s="13" t="str">
        <f>VLOOKUP(S41,ExaMax!$I:$K,3,FALSE)</f>
        <v>HIB_PE_OAM3_RX_DN&lt;15&gt;</v>
      </c>
      <c r="S41" s="2" t="s">
        <v>120</v>
      </c>
      <c r="T41" s="2" t="str">
        <f>VLOOKUP(U41,ExaMax!$I:$K,3,FALSE)</f>
        <v>HIB_PE_OAM3_RX_DP&lt;14&gt;</v>
      </c>
      <c r="U41" s="2" t="s">
        <v>121</v>
      </c>
      <c r="V41" s="2" t="str">
        <f>VLOOKUP(W41,ExaMax!$I:$K,3,FALSE)</f>
        <v>HIB_PE_OAM3_RX_DN&lt;13&gt;</v>
      </c>
      <c r="W41" s="2" t="s">
        <v>124</v>
      </c>
      <c r="X41" s="2" t="str">
        <f>VLOOKUP(Y41,ExaMax!$I:$K,3,FALSE)</f>
        <v>HIB_PE_OAM3_RX_DP&lt;12&gt;</v>
      </c>
      <c r="Y41" s="2" t="s">
        <v>125</v>
      </c>
      <c r="Z41" s="2" t="str">
        <f>VLOOKUP(AA41,ExaMax!$I:$K,3,FALSE)</f>
        <v>HIB_PE_OAM3_RX_DN&lt;11&gt;</v>
      </c>
      <c r="AA41" s="2" t="s">
        <v>128</v>
      </c>
      <c r="AB41" s="2" t="str">
        <f>VLOOKUP(AC41,ExaMax!$I:$K,3,FALSE)</f>
        <v>HIB_PE_OAM3_RX_DP&lt;10&gt;</v>
      </c>
      <c r="AC41" s="2" t="s">
        <v>129</v>
      </c>
      <c r="AD41" s="2" t="str">
        <f>VLOOKUP(AE41,ExaMax!$I:$K,3,FALSE)</f>
        <v>HIB_PE_OAM3_RX_DN&lt;9&gt;</v>
      </c>
      <c r="AE41" s="2" t="s">
        <v>132</v>
      </c>
      <c r="AF41" s="2" t="str">
        <f>VLOOKUP(AG41,ExaMax!$I:$K,3,FALSE)</f>
        <v>HIB_PE_OAM3_RX_DP&lt;8&gt;</v>
      </c>
      <c r="AG41" s="8" t="s">
        <v>133</v>
      </c>
    </row>
    <row r="42" spans="1:33">
      <c r="A42" s="111" t="s">
        <v>189</v>
      </c>
      <c r="B42" s="7" t="str">
        <f>VLOOKUP(C42,ExaMax!$F:$H,3,FALSE)</f>
        <v>HIB_PE_OAM2_RX_DP&lt;15&gt;</v>
      </c>
      <c r="C42" s="2" t="s">
        <v>119</v>
      </c>
      <c r="D42" s="2" t="str">
        <f>VLOOKUP(E42,ExaMax!$F:$H,3,FALSE)</f>
        <v>GND</v>
      </c>
      <c r="E42" s="2" t="s">
        <v>45</v>
      </c>
      <c r="F42" s="2" t="str">
        <f>VLOOKUP(G42,ExaMax!$F:$H,3,FALSE)</f>
        <v>HIB_PE_OAM2_RX_DP&lt;13&gt;</v>
      </c>
      <c r="G42" s="2" t="s">
        <v>123</v>
      </c>
      <c r="H42" s="2" t="str">
        <f>VLOOKUP(I42,ExaMax!$F:$H,3,FALSE)</f>
        <v>GND</v>
      </c>
      <c r="I42" s="2" t="s">
        <v>32</v>
      </c>
      <c r="J42" s="2" t="str">
        <f>VLOOKUP(K42,ExaMax!$F:$H,3,FALSE)</f>
        <v>HIB_PE_OAM2_RX_DP&lt;11&gt;</v>
      </c>
      <c r="K42" s="2" t="s">
        <v>127</v>
      </c>
      <c r="L42" s="2" t="str">
        <f>VLOOKUP(M42,ExaMax!$F:$H,3,FALSE)</f>
        <v>GND</v>
      </c>
      <c r="M42" s="2" t="s">
        <v>19</v>
      </c>
      <c r="N42" s="2" t="str">
        <f>VLOOKUP(O42,ExaMax!$F:$H,3,FALSE)</f>
        <v>HIB_PE_OAM2_RX_DP&lt;9&gt;</v>
      </c>
      <c r="O42" s="2" t="s">
        <v>131</v>
      </c>
      <c r="P42" s="2" t="str">
        <f>VLOOKUP(Q42,ExaMax!$F:$H,3,FALSE)</f>
        <v>GND</v>
      </c>
      <c r="Q42" s="8" t="s">
        <v>7</v>
      </c>
      <c r="R42" s="13" t="str">
        <f>VLOOKUP(S42,ExaMax!$I:$K,3,FALSE)</f>
        <v>HIB_PE_OAM3_RX_DP&lt;15&gt;</v>
      </c>
      <c r="S42" s="2" t="s">
        <v>119</v>
      </c>
      <c r="T42" s="2" t="str">
        <f>VLOOKUP(U42,ExaMax!$I:$K,3,FALSE)</f>
        <v>GND</v>
      </c>
      <c r="U42" s="2" t="s">
        <v>45</v>
      </c>
      <c r="V42" s="2" t="str">
        <f>VLOOKUP(W42,ExaMax!$I:$K,3,FALSE)</f>
        <v>HIB_PE_OAM3_RX_DP&lt;13&gt;</v>
      </c>
      <c r="W42" s="2" t="s">
        <v>123</v>
      </c>
      <c r="X42" s="2" t="str">
        <f>VLOOKUP(Y42,ExaMax!$I:$K,3,FALSE)</f>
        <v>GND</v>
      </c>
      <c r="Y42" s="2" t="s">
        <v>32</v>
      </c>
      <c r="Z42" s="2" t="str">
        <f>VLOOKUP(AA42,ExaMax!$I:$K,3,FALSE)</f>
        <v>HIB_PE_OAM3_RX_DP&lt;11&gt;</v>
      </c>
      <c r="AA42" s="2" t="s">
        <v>127</v>
      </c>
      <c r="AB42" s="2" t="str">
        <f>VLOOKUP(AC42,ExaMax!$I:$K,3,FALSE)</f>
        <v>GND</v>
      </c>
      <c r="AC42" s="2" t="s">
        <v>19</v>
      </c>
      <c r="AD42" s="2" t="str">
        <f>VLOOKUP(AE42,ExaMax!$I:$K,3,FALSE)</f>
        <v>HIB_PE_OAM3_RX_DP&lt;9&gt;</v>
      </c>
      <c r="AE42" s="2" t="s">
        <v>131</v>
      </c>
      <c r="AF42" s="2" t="str">
        <f>VLOOKUP(AG42,ExaMax!$I:$K,3,FALSE)</f>
        <v>GND</v>
      </c>
      <c r="AG42" s="8" t="s">
        <v>7</v>
      </c>
    </row>
    <row r="43" spans="1:33">
      <c r="A43" s="111" t="s">
        <v>190</v>
      </c>
      <c r="B43" s="7" t="str">
        <f>VLOOKUP(C43,ExaMax!$F:$H,3,FALSE)</f>
        <v>GND</v>
      </c>
      <c r="C43" s="2" t="s">
        <v>52</v>
      </c>
      <c r="D43" s="2" t="str">
        <f>VLOOKUP(E43,ExaMax!$F:$H,3,FALSE)</f>
        <v>HIB_PE_OAM2_RX_DN&lt;6&gt;</v>
      </c>
      <c r="E43" s="2" t="s">
        <v>90</v>
      </c>
      <c r="F43" s="2" t="str">
        <f>VLOOKUP(G43,ExaMax!$F:$H,3,FALSE)</f>
        <v>GND</v>
      </c>
      <c r="G43" s="2" t="s">
        <v>39</v>
      </c>
      <c r="H43" s="2" t="str">
        <f>VLOOKUP(I43,ExaMax!$F:$H,3,FALSE)</f>
        <v>HIB_PE_OAM2_RX_DN&lt;4&gt;</v>
      </c>
      <c r="I43" s="2" t="s">
        <v>94</v>
      </c>
      <c r="J43" s="2" t="str">
        <f>VLOOKUP(K43,ExaMax!$F:$H,3,FALSE)</f>
        <v>GND</v>
      </c>
      <c r="K43" s="2" t="s">
        <v>26</v>
      </c>
      <c r="L43" s="2" t="str">
        <f>VLOOKUP(M43,ExaMax!$F:$H,3,FALSE)</f>
        <v>HIB_PE_OAM2_RX_DN&lt;2&gt;</v>
      </c>
      <c r="M43" s="2" t="s">
        <v>98</v>
      </c>
      <c r="N43" s="2" t="str">
        <f>VLOOKUP(O43,ExaMax!$F:$H,3,FALSE)</f>
        <v>GND</v>
      </c>
      <c r="O43" s="2" t="s">
        <v>14</v>
      </c>
      <c r="P43" s="2" t="str">
        <f>VLOOKUP(Q43,ExaMax!$F:$H,3,FALSE)</f>
        <v>HIB_PE_OAM2_RX_DN&lt;0&gt;</v>
      </c>
      <c r="Q43" s="8" t="s">
        <v>102</v>
      </c>
      <c r="R43" s="13" t="str">
        <f>VLOOKUP(S43,ExaMax!$I:$K,3,FALSE)</f>
        <v>GND</v>
      </c>
      <c r="S43" s="2" t="s">
        <v>52</v>
      </c>
      <c r="T43" s="2" t="str">
        <f>VLOOKUP(U43,ExaMax!$I:$K,3,FALSE)</f>
        <v>HIB_PE_OAM3_RX_DN&lt;6&gt;</v>
      </c>
      <c r="U43" s="2" t="s">
        <v>90</v>
      </c>
      <c r="V43" s="2" t="str">
        <f>VLOOKUP(W43,ExaMax!$I:$K,3,FALSE)</f>
        <v>GND</v>
      </c>
      <c r="W43" s="2" t="s">
        <v>39</v>
      </c>
      <c r="X43" s="2" t="str">
        <f>VLOOKUP(Y43,ExaMax!$I:$K,3,FALSE)</f>
        <v>HIB_PE_OAM3_RX_DN&lt;4&gt;</v>
      </c>
      <c r="Y43" s="2" t="s">
        <v>94</v>
      </c>
      <c r="Z43" s="2" t="str">
        <f>VLOOKUP(AA43,ExaMax!$I:$K,3,FALSE)</f>
        <v>GND</v>
      </c>
      <c r="AA43" s="2" t="s">
        <v>26</v>
      </c>
      <c r="AB43" s="2" t="str">
        <f>VLOOKUP(AC43,ExaMax!$I:$K,3,FALSE)</f>
        <v>HIB_PE_OAM3_RX_DN&lt;2&gt;</v>
      </c>
      <c r="AC43" s="2" t="s">
        <v>98</v>
      </c>
      <c r="AD43" s="2" t="str">
        <f>VLOOKUP(AE43,ExaMax!$I:$K,3,FALSE)</f>
        <v>GND</v>
      </c>
      <c r="AE43" s="2" t="s">
        <v>14</v>
      </c>
      <c r="AF43" s="2" t="str">
        <f>VLOOKUP(AG43,ExaMax!$I:$K,3,FALSE)</f>
        <v>HIB_PE_OAM3_RX_DN&lt;0&gt;</v>
      </c>
      <c r="AG43" s="8" t="s">
        <v>102</v>
      </c>
    </row>
    <row r="44" spans="1:33">
      <c r="A44" s="111" t="s">
        <v>191</v>
      </c>
      <c r="B44" s="7" t="str">
        <f>VLOOKUP(C44,ExaMax!$F:$H,3,FALSE)</f>
        <v>HIB_PE_OAM2_RX_DN&lt;7&gt;</v>
      </c>
      <c r="C44" s="2" t="s">
        <v>88</v>
      </c>
      <c r="D44" s="2" t="str">
        <f>VLOOKUP(E44,ExaMax!$F:$H,3,FALSE)</f>
        <v>HIB_PE_OAM2_RX_DP&lt;6&gt;</v>
      </c>
      <c r="E44" s="2" t="s">
        <v>89</v>
      </c>
      <c r="F44" s="2" t="str">
        <f>VLOOKUP(G44,ExaMax!$F:$H,3,FALSE)</f>
        <v>HIB_PE_OAM2_RX_DN&lt;5&gt;</v>
      </c>
      <c r="G44" s="2" t="s">
        <v>92</v>
      </c>
      <c r="H44" s="2" t="str">
        <f>VLOOKUP(I44,ExaMax!$F:$H,3,FALSE)</f>
        <v>HIB_PE_OAM2_RX_DP&lt;4&gt;</v>
      </c>
      <c r="I44" s="2" t="s">
        <v>93</v>
      </c>
      <c r="J44" s="2" t="str">
        <f>VLOOKUP(K44,ExaMax!$F:$H,3,FALSE)</f>
        <v>HIB_PE_OAM2_RX_DN&lt;3&gt;</v>
      </c>
      <c r="K44" s="2" t="s">
        <v>96</v>
      </c>
      <c r="L44" s="2" t="str">
        <f>VLOOKUP(M44,ExaMax!$F:$H,3,FALSE)</f>
        <v>HIB_PE_OAM2_RX_DP&lt;2&gt;</v>
      </c>
      <c r="M44" s="2" t="s">
        <v>97</v>
      </c>
      <c r="N44" s="2" t="str">
        <f>VLOOKUP(O44,ExaMax!$F:$H,3,FALSE)</f>
        <v>HIB_PE_OAM2_RX_DN&lt;1&gt;</v>
      </c>
      <c r="O44" s="2" t="s">
        <v>100</v>
      </c>
      <c r="P44" s="2" t="str">
        <f>VLOOKUP(Q44,ExaMax!$F:$H,3,FALSE)</f>
        <v>HIB_PE_OAM2_RX_DP&lt;0&gt;</v>
      </c>
      <c r="Q44" s="8" t="s">
        <v>101</v>
      </c>
      <c r="R44" s="13" t="str">
        <f>VLOOKUP(S44,ExaMax!$I:$K,3,FALSE)</f>
        <v>HIB_PE_OAM3_RX_DN&lt;7&gt;</v>
      </c>
      <c r="S44" s="2" t="s">
        <v>88</v>
      </c>
      <c r="T44" s="2" t="str">
        <f>VLOOKUP(U44,ExaMax!$I:$K,3,FALSE)</f>
        <v>HIB_PE_OAM3_RX_DP&lt;6&gt;</v>
      </c>
      <c r="U44" s="2" t="s">
        <v>89</v>
      </c>
      <c r="V44" s="2" t="str">
        <f>VLOOKUP(W44,ExaMax!$I:$K,3,FALSE)</f>
        <v>HIB_PE_OAM3_RX_DN&lt;5&gt;</v>
      </c>
      <c r="W44" s="2" t="s">
        <v>92</v>
      </c>
      <c r="X44" s="2" t="str">
        <f>VLOOKUP(Y44,ExaMax!$I:$K,3,FALSE)</f>
        <v>HIB_PE_OAM3_RX_DP&lt;4&gt;</v>
      </c>
      <c r="Y44" s="2" t="s">
        <v>93</v>
      </c>
      <c r="Z44" s="2" t="str">
        <f>VLOOKUP(AA44,ExaMax!$I:$K,3,FALSE)</f>
        <v>HIB_PE_OAM3_RX_DN&lt;3&gt;</v>
      </c>
      <c r="AA44" s="2" t="s">
        <v>96</v>
      </c>
      <c r="AB44" s="2" t="str">
        <f>VLOOKUP(AC44,ExaMax!$I:$K,3,FALSE)</f>
        <v>HIB_PE_OAM3_RX_DP&lt;2&gt;</v>
      </c>
      <c r="AC44" s="2" t="s">
        <v>97</v>
      </c>
      <c r="AD44" s="2" t="str">
        <f>VLOOKUP(AE44,ExaMax!$I:$K,3,FALSE)</f>
        <v>HIB_PE_OAM3_RX_DN&lt;1&gt;</v>
      </c>
      <c r="AE44" s="2" t="s">
        <v>100</v>
      </c>
      <c r="AF44" s="2" t="str">
        <f>VLOOKUP(AG44,ExaMax!$I:$K,3,FALSE)</f>
        <v>HIB_PE_OAM3_RX_DP&lt;0&gt;</v>
      </c>
      <c r="AG44" s="8" t="s">
        <v>101</v>
      </c>
    </row>
    <row r="45" spans="1:33">
      <c r="A45" s="111" t="s">
        <v>173</v>
      </c>
      <c r="B45" s="7" t="str">
        <f>VLOOKUP(C45,ExaMax!$F:$H,3,FALSE)</f>
        <v>HIB_PE_OAM2_RX_DP&lt;7&gt;</v>
      </c>
      <c r="C45" s="2" t="s">
        <v>87</v>
      </c>
      <c r="D45" s="2" t="str">
        <f>VLOOKUP(E45,ExaMax!$F:$H,3,FALSE)</f>
        <v>GND</v>
      </c>
      <c r="E45" s="2" t="s">
        <v>44</v>
      </c>
      <c r="F45" s="2" t="str">
        <f>VLOOKUP(G45,ExaMax!$F:$H,3,FALSE)</f>
        <v>HIB_PE_OAM2_RX_DP&lt;5&gt;</v>
      </c>
      <c r="G45" s="2" t="s">
        <v>91</v>
      </c>
      <c r="H45" s="2" t="str">
        <f>VLOOKUP(I45,ExaMax!$F:$H,3,FALSE)</f>
        <v>GND</v>
      </c>
      <c r="I45" s="2" t="s">
        <v>31</v>
      </c>
      <c r="J45" s="2" t="str">
        <f>VLOOKUP(K45,ExaMax!$F:$H,3,FALSE)</f>
        <v>HIB_PE_OAM2_RX_DP&lt;3&gt;</v>
      </c>
      <c r="K45" s="2" t="s">
        <v>95</v>
      </c>
      <c r="L45" s="2" t="str">
        <f>VLOOKUP(M45,ExaMax!$F:$H,3,FALSE)</f>
        <v>GND</v>
      </c>
      <c r="M45" s="2" t="s">
        <v>18</v>
      </c>
      <c r="N45" s="2" t="str">
        <f>VLOOKUP(O45,ExaMax!$F:$H,3,FALSE)</f>
        <v>HIB_PE_OAM2_RX_DP&lt;1&gt;</v>
      </c>
      <c r="O45" s="2" t="s">
        <v>99</v>
      </c>
      <c r="P45" s="2" t="str">
        <f>VLOOKUP(Q45,ExaMax!$F:$H,3,FALSE)</f>
        <v>GND</v>
      </c>
      <c r="Q45" s="8" t="s">
        <v>6</v>
      </c>
      <c r="R45" s="13" t="str">
        <f>VLOOKUP(S45,ExaMax!$I:$K,3,FALSE)</f>
        <v>HIB_PE_OAM3_RX_DP&lt;7&gt;</v>
      </c>
      <c r="S45" s="2" t="s">
        <v>87</v>
      </c>
      <c r="T45" s="2" t="str">
        <f>VLOOKUP(U45,ExaMax!$I:$K,3,FALSE)</f>
        <v>GND</v>
      </c>
      <c r="U45" s="2" t="s">
        <v>44</v>
      </c>
      <c r="V45" s="2" t="str">
        <f>VLOOKUP(W45,ExaMax!$I:$K,3,FALSE)</f>
        <v>HIB_PE_OAM3_RX_DP&lt;5&gt;</v>
      </c>
      <c r="W45" s="2" t="s">
        <v>91</v>
      </c>
      <c r="X45" s="2" t="str">
        <f>VLOOKUP(Y45,ExaMax!$I:$K,3,FALSE)</f>
        <v>GND</v>
      </c>
      <c r="Y45" s="2" t="s">
        <v>31</v>
      </c>
      <c r="Z45" s="2" t="str">
        <f>VLOOKUP(AA45,ExaMax!$I:$K,3,FALSE)</f>
        <v>HIB_PE_OAM3_RX_DP&lt;3&gt;</v>
      </c>
      <c r="AA45" s="2" t="s">
        <v>95</v>
      </c>
      <c r="AB45" s="2" t="str">
        <f>VLOOKUP(AC45,ExaMax!$I:$K,3,FALSE)</f>
        <v>GND</v>
      </c>
      <c r="AC45" s="2" t="s">
        <v>18</v>
      </c>
      <c r="AD45" s="2" t="str">
        <f>VLOOKUP(AE45,ExaMax!$I:$K,3,FALSE)</f>
        <v>HIB_PE_OAM3_RX_DP&lt;1&gt;</v>
      </c>
      <c r="AE45" s="2" t="s">
        <v>99</v>
      </c>
      <c r="AF45" s="2" t="str">
        <f>VLOOKUP(AG45,ExaMax!$I:$K,3,FALSE)</f>
        <v>GND</v>
      </c>
      <c r="AG45" s="8" t="s">
        <v>6</v>
      </c>
    </row>
    <row r="46" spans="1:33" ht="15" thickBot="1">
      <c r="A46" s="111" t="s">
        <v>172</v>
      </c>
      <c r="B46" s="9" t="str">
        <f>VLOOKUP(C46,ExaMax!$F:$H,3,FALSE)</f>
        <v>GND</v>
      </c>
      <c r="C46" s="10" t="s">
        <v>51</v>
      </c>
      <c r="D46" s="10" t="str">
        <f>VLOOKUP(E46,ExaMax!$F:$H,3,FALSE)</f>
        <v>GND</v>
      </c>
      <c r="E46" s="10" t="s">
        <v>50</v>
      </c>
      <c r="F46" s="10" t="str">
        <f>VLOOKUP(G46,ExaMax!$F:$H,3,FALSE)</f>
        <v>GND</v>
      </c>
      <c r="G46" s="10" t="s">
        <v>38</v>
      </c>
      <c r="H46" s="10" t="str">
        <f>VLOOKUP(I46,ExaMax!$F:$H,3,FALSE)</f>
        <v>GND</v>
      </c>
      <c r="I46" s="10" t="s">
        <v>37</v>
      </c>
      <c r="J46" s="10" t="str">
        <f>VLOOKUP(K46,ExaMax!$F:$H,3,FALSE)</f>
        <v>GND</v>
      </c>
      <c r="K46" s="10" t="s">
        <v>25</v>
      </c>
      <c r="L46" s="10" t="str">
        <f>VLOOKUP(M46,ExaMax!$F:$H,3,FALSE)</f>
        <v>GND</v>
      </c>
      <c r="M46" s="10" t="s">
        <v>24</v>
      </c>
      <c r="N46" s="10" t="str">
        <f>VLOOKUP(O46,ExaMax!$F:$H,3,FALSE)</f>
        <v>GND</v>
      </c>
      <c r="O46" s="10" t="s">
        <v>13</v>
      </c>
      <c r="P46" s="10" t="str">
        <f>VLOOKUP(Q46,ExaMax!$F:$H,3,FALSE)</f>
        <v>GND</v>
      </c>
      <c r="Q46" s="11" t="s">
        <v>12</v>
      </c>
      <c r="R46" s="14" t="str">
        <f>VLOOKUP(S46,ExaMax!$I:$K,3,FALSE)</f>
        <v>GND</v>
      </c>
      <c r="S46" s="10" t="s">
        <v>51</v>
      </c>
      <c r="T46" s="10" t="str">
        <f>VLOOKUP(U46,ExaMax!$I:$K,3,FALSE)</f>
        <v>GND</v>
      </c>
      <c r="U46" s="10" t="s">
        <v>50</v>
      </c>
      <c r="V46" s="10" t="str">
        <f>VLOOKUP(W46,ExaMax!$I:$K,3,FALSE)</f>
        <v>GND</v>
      </c>
      <c r="W46" s="10" t="s">
        <v>38</v>
      </c>
      <c r="X46" s="10" t="str">
        <f>VLOOKUP(Y46,ExaMax!$I:$K,3,FALSE)</f>
        <v>GND</v>
      </c>
      <c r="Y46" s="10" t="s">
        <v>37</v>
      </c>
      <c r="Z46" s="10" t="str">
        <f>VLOOKUP(AA46,ExaMax!$I:$K,3,FALSE)</f>
        <v>GND</v>
      </c>
      <c r="AA46" s="10" t="s">
        <v>25</v>
      </c>
      <c r="AB46" s="10" t="str">
        <f>VLOOKUP(AC46,ExaMax!$I:$K,3,FALSE)</f>
        <v>GND</v>
      </c>
      <c r="AC46" s="10" t="s">
        <v>24</v>
      </c>
      <c r="AD46" s="10" t="str">
        <f>VLOOKUP(AE46,ExaMax!$I:$K,3,FALSE)</f>
        <v>GND</v>
      </c>
      <c r="AE46" s="10" t="s">
        <v>13</v>
      </c>
      <c r="AF46" s="10" t="str">
        <f>VLOOKUP(AG46,ExaMax!$I:$K,3,FALSE)</f>
        <v>GND</v>
      </c>
      <c r="AG46" s="11" t="s">
        <v>12</v>
      </c>
    </row>
    <row r="47" spans="1:33" ht="15" thickBot="1"/>
    <row r="48" spans="1:33" ht="20" thickBot="1">
      <c r="B48" s="149" t="s">
        <v>943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1"/>
      <c r="R48" s="149" t="s">
        <v>946</v>
      </c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1"/>
    </row>
    <row r="49" spans="1:33" ht="15" thickBot="1">
      <c r="A49" s="58"/>
      <c r="B49" s="152">
        <v>8</v>
      </c>
      <c r="C49" s="153"/>
      <c r="D49" s="152">
        <v>7</v>
      </c>
      <c r="E49" s="153"/>
      <c r="F49" s="152">
        <v>6</v>
      </c>
      <c r="G49" s="153"/>
      <c r="H49" s="152">
        <v>5</v>
      </c>
      <c r="I49" s="153"/>
      <c r="J49" s="152">
        <v>4</v>
      </c>
      <c r="K49" s="153"/>
      <c r="L49" s="152">
        <v>3</v>
      </c>
      <c r="M49" s="153"/>
      <c r="N49" s="152">
        <v>2</v>
      </c>
      <c r="O49" s="153"/>
      <c r="P49" s="152">
        <v>1</v>
      </c>
      <c r="Q49" s="160"/>
      <c r="R49" s="161">
        <v>8</v>
      </c>
      <c r="S49" s="158"/>
      <c r="T49" s="158">
        <v>7</v>
      </c>
      <c r="U49" s="158"/>
      <c r="V49" s="158">
        <v>6</v>
      </c>
      <c r="W49" s="158"/>
      <c r="X49" s="158">
        <v>5</v>
      </c>
      <c r="Y49" s="158"/>
      <c r="Z49" s="158">
        <v>4</v>
      </c>
      <c r="AA49" s="158"/>
      <c r="AB49" s="158">
        <v>3</v>
      </c>
      <c r="AC49" s="158"/>
      <c r="AD49" s="158">
        <v>2</v>
      </c>
      <c r="AE49" s="158"/>
      <c r="AF49" s="158">
        <v>1</v>
      </c>
      <c r="AG49" s="159"/>
    </row>
    <row r="50" spans="1:33">
      <c r="A50" s="110" t="s">
        <v>174</v>
      </c>
      <c r="B50" s="4" t="str">
        <f>VLOOKUP(C50,ExaMax!$L:$N,3,FALSE)</f>
        <v>GND</v>
      </c>
      <c r="C50" s="5" t="s">
        <v>69</v>
      </c>
      <c r="D50" s="5" t="str">
        <f>VLOOKUP(E50,ExaMax!$L:$N,3,FALSE)</f>
        <v>GND</v>
      </c>
      <c r="E50" s="5" t="s">
        <v>49</v>
      </c>
      <c r="F50" s="5" t="str">
        <f>VLOOKUP(G50,ExaMax!$L:$N,3,FALSE)</f>
        <v>GND</v>
      </c>
      <c r="G50" s="5" t="s">
        <v>154</v>
      </c>
      <c r="H50" s="5" t="str">
        <f>VLOOKUP(I50,ExaMax!$L:$N,3,FALSE)</f>
        <v>GND</v>
      </c>
      <c r="I50" s="5" t="s">
        <v>36</v>
      </c>
      <c r="J50" s="5" t="str">
        <f>VLOOKUP(K50,ExaMax!$L:$N,3,FALSE)</f>
        <v>GND</v>
      </c>
      <c r="K50" s="5" t="s">
        <v>70</v>
      </c>
      <c r="L50" s="5" t="str">
        <f>VLOOKUP(M50,ExaMax!$L:$N,3,FALSE)</f>
        <v>GND</v>
      </c>
      <c r="M50" s="5" t="s">
        <v>23</v>
      </c>
      <c r="N50" s="5" t="str">
        <f>VLOOKUP(O50,ExaMax!$L:$N,3,FALSE)</f>
        <v>GND</v>
      </c>
      <c r="O50" s="5" t="s">
        <v>68</v>
      </c>
      <c r="P50" s="5" t="str">
        <f>VLOOKUP(Q50,ExaMax!$L:$N,3,FALSE)</f>
        <v>GND</v>
      </c>
      <c r="Q50" s="18" t="s">
        <v>11</v>
      </c>
      <c r="R50" s="4" t="str">
        <f>VLOOKUP(S50,ExaMax!$O:$Q,3,FALSE)</f>
        <v>GND</v>
      </c>
      <c r="S50" s="5" t="s">
        <v>69</v>
      </c>
      <c r="T50" s="5" t="str">
        <f>VLOOKUP(U50,ExaMax!$O:$Q,3,FALSE)</f>
        <v>GND</v>
      </c>
      <c r="U50" s="5" t="s">
        <v>49</v>
      </c>
      <c r="V50" s="5" t="str">
        <f>VLOOKUP(W50,ExaMax!$O:$Q,3,FALSE)</f>
        <v>GND</v>
      </c>
      <c r="W50" s="5" t="s">
        <v>154</v>
      </c>
      <c r="X50" s="5" t="str">
        <f>VLOOKUP(Y50,ExaMax!$O:$Q,3,FALSE)</f>
        <v>GND</v>
      </c>
      <c r="Y50" s="5" t="s">
        <v>36</v>
      </c>
      <c r="Z50" s="5" t="str">
        <f>VLOOKUP(AA50,ExaMax!$O:$Q,3,FALSE)</f>
        <v>GND</v>
      </c>
      <c r="AA50" s="5" t="s">
        <v>70</v>
      </c>
      <c r="AB50" s="5" t="str">
        <f>VLOOKUP(AC50,ExaMax!$O:$Q,3,FALSE)</f>
        <v>GND</v>
      </c>
      <c r="AC50" s="5" t="s">
        <v>23</v>
      </c>
      <c r="AD50" s="5" t="str">
        <f>VLOOKUP(AE50,ExaMax!$O:$Q,3,FALSE)</f>
        <v>GND</v>
      </c>
      <c r="AE50" s="5" t="s">
        <v>68</v>
      </c>
      <c r="AF50" s="5" t="str">
        <f>VLOOKUP(AG50,ExaMax!$O:$Q,3,FALSE)</f>
        <v>GND</v>
      </c>
      <c r="AG50" s="6" t="s">
        <v>11</v>
      </c>
    </row>
    <row r="51" spans="1:33">
      <c r="A51" s="111" t="s">
        <v>175</v>
      </c>
      <c r="B51" s="7" t="str">
        <f>VLOOKUP(C51,ExaMax!$L:$N,3,FALSE)</f>
        <v>GND</v>
      </c>
      <c r="C51" s="2" t="s">
        <v>56</v>
      </c>
      <c r="D51" s="2" t="str">
        <f>VLOOKUP(E51,ExaMax!$L:$N,3,FALSE)</f>
        <v xml:space="preserve">   </v>
      </c>
      <c r="E51" s="2" t="s">
        <v>143</v>
      </c>
      <c r="F51" s="2" t="str">
        <f>VLOOKUP(G51,ExaMax!$L:$N,3,FALSE)</f>
        <v>GND</v>
      </c>
      <c r="G51" s="2" t="s">
        <v>43</v>
      </c>
      <c r="H51" s="2" t="str">
        <f>VLOOKUP(I51,ExaMax!$L:$N,3,FALSE)</f>
        <v xml:space="preserve">   </v>
      </c>
      <c r="I51" s="2" t="s">
        <v>147</v>
      </c>
      <c r="J51" s="2" t="str">
        <f>VLOOKUP(K51,ExaMax!$L:$N,3,FALSE)</f>
        <v>GND</v>
      </c>
      <c r="K51" s="2" t="s">
        <v>30</v>
      </c>
      <c r="L51" s="2" t="str">
        <f>VLOOKUP(M51,ExaMax!$L:$N,3,FALSE)</f>
        <v>HIB3_PERST_N</v>
      </c>
      <c r="M51" s="2" t="s">
        <v>74</v>
      </c>
      <c r="N51" s="2" t="str">
        <f>VLOOKUP(O51,ExaMax!$L:$N,3,FALSE)</f>
        <v>GND</v>
      </c>
      <c r="O51" s="2" t="s">
        <v>17</v>
      </c>
      <c r="P51" s="2" t="str">
        <f>VLOOKUP(Q51,ExaMax!$L:$N,3,FALSE)</f>
        <v>HIB2_PERST_N</v>
      </c>
      <c r="Q51" s="3" t="s">
        <v>159</v>
      </c>
      <c r="R51" s="7" t="str">
        <f>VLOOKUP(S51,ExaMax!$O:$Q,3,FALSE)</f>
        <v>GND</v>
      </c>
      <c r="S51" s="2" t="s">
        <v>56</v>
      </c>
      <c r="T51" s="2" t="str">
        <f>VLOOKUP(U51,ExaMax!$O:$Q,3,FALSE)</f>
        <v>USB2_DN</v>
      </c>
      <c r="U51" s="2" t="s">
        <v>143</v>
      </c>
      <c r="V51" s="2" t="str">
        <f>VLOOKUP(W51,ExaMax!$O:$Q,3,FALSE)</f>
        <v>GND</v>
      </c>
      <c r="W51" s="2" t="s">
        <v>43</v>
      </c>
      <c r="X51" s="2" t="str">
        <f>VLOOKUP(Y51,ExaMax!$O:$Q,3,FALSE)</f>
        <v xml:space="preserve">   </v>
      </c>
      <c r="Y51" s="2" t="s">
        <v>147</v>
      </c>
      <c r="Z51" s="2" t="str">
        <f>VLOOKUP(AA51,ExaMax!$O:$Q,3,FALSE)</f>
        <v>GND</v>
      </c>
      <c r="AA51" s="2" t="s">
        <v>30</v>
      </c>
      <c r="AB51" s="2" t="str">
        <f>VLOOKUP(AC51,ExaMax!$O:$Q,3,FALSE)</f>
        <v xml:space="preserve">   </v>
      </c>
      <c r="AC51" s="2" t="s">
        <v>74</v>
      </c>
      <c r="AD51" s="2" t="str">
        <f>VLOOKUP(AE51,ExaMax!$O:$Q,3,FALSE)</f>
        <v>GND</v>
      </c>
      <c r="AE51" s="2" t="s">
        <v>17</v>
      </c>
      <c r="AF51" s="2" t="str">
        <f>VLOOKUP(AG51,ExaMax!$O:$Q,3,FALSE)</f>
        <v>SGPIO_DOUT</v>
      </c>
      <c r="AG51" s="8" t="s">
        <v>159</v>
      </c>
    </row>
    <row r="52" spans="1:33">
      <c r="A52" s="111" t="s">
        <v>176</v>
      </c>
      <c r="B52" s="7" t="str">
        <f>VLOOKUP(C52,ExaMax!$L:$N,3,FALSE)</f>
        <v>RSV_BMC_SEC_CPLD_3</v>
      </c>
      <c r="C52" s="2" t="s">
        <v>141</v>
      </c>
      <c r="D52" s="2" t="str">
        <f>VLOOKUP(E52,ExaMax!$L:$N,3,FALSE)</f>
        <v xml:space="preserve">   </v>
      </c>
      <c r="E52" s="2" t="s">
        <v>142</v>
      </c>
      <c r="F52" s="2" t="str">
        <f>VLOOKUP(G52,ExaMax!$L:$N,3,FALSE)</f>
        <v>RSV_BMC_SEC_CPLD_2</v>
      </c>
      <c r="G52" s="2" t="s">
        <v>145</v>
      </c>
      <c r="H52" s="2" t="str">
        <f>VLOOKUP(I52,ExaMax!$L:$N,3,FALSE)</f>
        <v xml:space="preserve">   </v>
      </c>
      <c r="I52" s="2" t="s">
        <v>146</v>
      </c>
      <c r="J52" s="2" t="str">
        <f>VLOOKUP(K52,ExaMax!$L:$N,3,FALSE)</f>
        <v>RSV_BMC_SEC_CPLD_1</v>
      </c>
      <c r="K52" s="2" t="s">
        <v>72</v>
      </c>
      <c r="L52" s="2" t="str">
        <f>VLOOKUP(M52,ExaMax!$L:$N,3,FALSE)</f>
        <v>HIB1_PERST_N</v>
      </c>
      <c r="M52" s="2" t="s">
        <v>73</v>
      </c>
      <c r="N52" s="2" t="str">
        <f>VLOOKUP(O52,ExaMax!$L:$N,3,FALSE)</f>
        <v>RSV_BMC_SEC_CPLD_0</v>
      </c>
      <c r="O52" s="2" t="s">
        <v>136</v>
      </c>
      <c r="P52" s="2" t="str">
        <f>VLOOKUP(Q52,ExaMax!$L:$N,3,FALSE)</f>
        <v>HIB0_PERST_N</v>
      </c>
      <c r="Q52" s="3" t="s">
        <v>158</v>
      </c>
      <c r="R52" s="7" t="str">
        <f>VLOOKUP(S52,ExaMax!$O:$Q,3,FALSE)</f>
        <v>CLK_100M_RSVD_DN</v>
      </c>
      <c r="S52" s="2" t="s">
        <v>141</v>
      </c>
      <c r="T52" s="2" t="str">
        <f>VLOOKUP(U52,ExaMax!$O:$Q,3,FALSE)</f>
        <v>USB2_DP</v>
      </c>
      <c r="U52" s="2" t="s">
        <v>142</v>
      </c>
      <c r="V52" s="2" t="str">
        <f>VLOOKUP(W52,ExaMax!$O:$Q,3,FALSE)</f>
        <v xml:space="preserve">   </v>
      </c>
      <c r="W52" s="2" t="s">
        <v>145</v>
      </c>
      <c r="X52" s="2" t="str">
        <f>VLOOKUP(Y52,ExaMax!$O:$Q,3,FALSE)</f>
        <v xml:space="preserve">   </v>
      </c>
      <c r="Y52" s="2" t="s">
        <v>146</v>
      </c>
      <c r="Z52" s="2" t="str">
        <f>VLOOKUP(AA52,ExaMax!$O:$Q,3,FALSE)</f>
        <v xml:space="preserve">   </v>
      </c>
      <c r="AA52" s="2" t="s">
        <v>72</v>
      </c>
      <c r="AB52" s="2" t="str">
        <f>VLOOKUP(AC52,ExaMax!$O:$Q,3,FALSE)</f>
        <v xml:space="preserve">   </v>
      </c>
      <c r="AC52" s="2" t="s">
        <v>73</v>
      </c>
      <c r="AD52" s="2" t="str">
        <f>VLOOKUP(AE52,ExaMax!$O:$Q,3,FALSE)</f>
        <v xml:space="preserve">   </v>
      </c>
      <c r="AE52" s="2" t="s">
        <v>136</v>
      </c>
      <c r="AF52" s="2" t="str">
        <f>VLOOKUP(AG52,ExaMax!$O:$Q,3,FALSE)</f>
        <v>SGPIO_DIN</v>
      </c>
      <c r="AG52" s="8" t="s">
        <v>158</v>
      </c>
    </row>
    <row r="53" spans="1:33">
      <c r="A53" s="111" t="s">
        <v>179</v>
      </c>
      <c r="B53" s="7" t="str">
        <f>VLOOKUP(C53,ExaMax!$L:$N,3,FALSE)</f>
        <v>UBB_FRU1_WP</v>
      </c>
      <c r="C53" s="2" t="s">
        <v>140</v>
      </c>
      <c r="D53" s="2" t="str">
        <f>VLOOKUP(E53,ExaMax!$L:$N,3,FALSE)</f>
        <v>GND</v>
      </c>
      <c r="E53" s="2" t="s">
        <v>48</v>
      </c>
      <c r="F53" s="2" t="str">
        <f>VLOOKUP(G53,ExaMax!$L:$N,3,FALSE)</f>
        <v>UBB_FRU0_WP</v>
      </c>
      <c r="G53" s="2" t="s">
        <v>144</v>
      </c>
      <c r="H53" s="2" t="str">
        <f>VLOOKUP(I53,ExaMax!$L:$N,3,FALSE)</f>
        <v>GND</v>
      </c>
      <c r="I53" s="2" t="s">
        <v>35</v>
      </c>
      <c r="J53" s="2">
        <f>VLOOKUP(K53,ExaMax!$L:$N,3,FALSE)</f>
        <v>0</v>
      </c>
      <c r="K53" s="2" t="s">
        <v>71</v>
      </c>
      <c r="L53" s="2" t="str">
        <f>VLOOKUP(M53,ExaMax!$L:$N,3,FALSE)</f>
        <v>GND</v>
      </c>
      <c r="M53" s="2" t="s">
        <v>22</v>
      </c>
      <c r="N53" s="2">
        <f>VLOOKUP(O53,ExaMax!$L:$N,3,FALSE)</f>
        <v>0</v>
      </c>
      <c r="O53" s="2" t="s">
        <v>135</v>
      </c>
      <c r="P53" s="2" t="str">
        <f>VLOOKUP(Q53,ExaMax!$L:$N,3,FALSE)</f>
        <v>GND</v>
      </c>
      <c r="Q53" s="3" t="s">
        <v>10</v>
      </c>
      <c r="R53" s="7" t="str">
        <f>VLOOKUP(S53,ExaMax!$O:$Q,3,FALSE)</f>
        <v>CLK_100M_RSVD_DP</v>
      </c>
      <c r="S53" s="2" t="s">
        <v>140</v>
      </c>
      <c r="T53" s="2" t="str">
        <f>VLOOKUP(U53,ExaMax!$O:$Q,3,FALSE)</f>
        <v>GND</v>
      </c>
      <c r="U53" s="2" t="s">
        <v>48</v>
      </c>
      <c r="V53" s="2" t="str">
        <f>VLOOKUP(W53,ExaMax!$O:$Q,3,FALSE)</f>
        <v xml:space="preserve">   </v>
      </c>
      <c r="W53" s="2" t="s">
        <v>144</v>
      </c>
      <c r="X53" s="2" t="str">
        <f>VLOOKUP(Y53,ExaMax!$O:$Q,3,FALSE)</f>
        <v>GND</v>
      </c>
      <c r="Y53" s="2" t="s">
        <v>35</v>
      </c>
      <c r="Z53" s="2" t="str">
        <f>VLOOKUP(AA53,ExaMax!$O:$Q,3,FALSE)</f>
        <v xml:space="preserve">   </v>
      </c>
      <c r="AA53" s="2" t="s">
        <v>71</v>
      </c>
      <c r="AB53" s="2" t="str">
        <f>VLOOKUP(AC53,ExaMax!$O:$Q,3,FALSE)</f>
        <v>GND</v>
      </c>
      <c r="AC53" s="2" t="s">
        <v>22</v>
      </c>
      <c r="AD53" s="2" t="str">
        <f>VLOOKUP(AE53,ExaMax!$O:$Q,3,FALSE)</f>
        <v xml:space="preserve">   </v>
      </c>
      <c r="AE53" s="2" t="s">
        <v>135</v>
      </c>
      <c r="AF53" s="2" t="str">
        <f>VLOOKUP(AG53,ExaMax!$O:$Q,3,FALSE)</f>
        <v>GND</v>
      </c>
      <c r="AG53" s="8" t="s">
        <v>10</v>
      </c>
    </row>
    <row r="54" spans="1:33">
      <c r="A54" s="111" t="s">
        <v>178</v>
      </c>
      <c r="B54" s="7" t="str">
        <f>VLOOKUP(C54,ExaMax!$L:$N,3,FALSE)</f>
        <v>GND</v>
      </c>
      <c r="C54" s="2" t="s">
        <v>55</v>
      </c>
      <c r="D54" s="2" t="str">
        <f>VLOOKUP(E54,ExaMax!$L:$N,3,FALSE)</f>
        <v xml:space="preserve">   </v>
      </c>
      <c r="E54" s="2" t="s">
        <v>150</v>
      </c>
      <c r="F54" s="2" t="str">
        <f>VLOOKUP(G54,ExaMax!$L:$N,3,FALSE)</f>
        <v>GND</v>
      </c>
      <c r="G54" s="2" t="s">
        <v>42</v>
      </c>
      <c r="H54" s="2" t="str">
        <f>VLOOKUP(I54,ExaMax!$L:$N,3,FALSE)</f>
        <v>BMC_UBB_JTAG_TRST</v>
      </c>
      <c r="I54" s="2" t="s">
        <v>153</v>
      </c>
      <c r="J54" s="2" t="str">
        <f>VLOOKUP(K54,ExaMax!$L:$N,3,FALSE)</f>
        <v>GND</v>
      </c>
      <c r="K54" s="2" t="s">
        <v>29</v>
      </c>
      <c r="L54" s="2" t="str">
        <f>VLOOKUP(M54,ExaMax!$L:$N,3,FALSE)</f>
        <v>BMC_UBB_JTAG_TDO</v>
      </c>
      <c r="M54" s="2" t="s">
        <v>139</v>
      </c>
      <c r="N54" s="2" t="str">
        <f>VLOOKUP(O54,ExaMax!$L:$N,3,FALSE)</f>
        <v>GND</v>
      </c>
      <c r="O54" s="2" t="s">
        <v>16</v>
      </c>
      <c r="P54" s="2" t="str">
        <f>VLOOKUP(Q54,ExaMax!$L:$N,3,FALSE)</f>
        <v>BMC_UBB_JTAG_TCK</v>
      </c>
      <c r="Q54" s="3" t="s">
        <v>157</v>
      </c>
      <c r="R54" s="7" t="str">
        <f>VLOOKUP(S54,ExaMax!$O:$Q,3,FALSE)</f>
        <v>GND</v>
      </c>
      <c r="S54" s="2" t="s">
        <v>55</v>
      </c>
      <c r="T54" s="2" t="str">
        <f>VLOOKUP(U54,ExaMax!$O:$Q,3,FALSE)</f>
        <v>USB1_DN</v>
      </c>
      <c r="U54" s="2" t="s">
        <v>150</v>
      </c>
      <c r="V54" s="2" t="str">
        <f>VLOOKUP(W54,ExaMax!$O:$Q,3,FALSE)</f>
        <v>GND</v>
      </c>
      <c r="W54" s="2" t="s">
        <v>42</v>
      </c>
      <c r="X54" s="2" t="str">
        <f>VLOOKUP(Y54,ExaMax!$O:$Q,3,FALSE)</f>
        <v xml:space="preserve">   </v>
      </c>
      <c r="Y54" s="2" t="s">
        <v>153</v>
      </c>
      <c r="Z54" s="2" t="str">
        <f>VLOOKUP(AA54,ExaMax!$O:$Q,3,FALSE)</f>
        <v>GND</v>
      </c>
      <c r="AA54" s="2" t="s">
        <v>29</v>
      </c>
      <c r="AB54" s="2" t="str">
        <f>VLOOKUP(AC54,ExaMax!$O:$Q,3,FALSE)</f>
        <v xml:space="preserve">   </v>
      </c>
      <c r="AC54" s="2" t="s">
        <v>139</v>
      </c>
      <c r="AD54" s="2" t="str">
        <f>VLOOKUP(AE54,ExaMax!$O:$Q,3,FALSE)</f>
        <v>GND</v>
      </c>
      <c r="AE54" s="2" t="s">
        <v>16</v>
      </c>
      <c r="AF54" s="2" t="str">
        <f>VLOOKUP(AG54,ExaMax!$O:$Q,3,FALSE)</f>
        <v>SGPIO_LOAD</v>
      </c>
      <c r="AG54" s="8" t="s">
        <v>157</v>
      </c>
    </row>
    <row r="55" spans="1:33">
      <c r="A55" s="111" t="s">
        <v>177</v>
      </c>
      <c r="B55" s="7" t="str">
        <f>VLOOKUP(C55,ExaMax!$L:$N,3,FALSE)</f>
        <v xml:space="preserve">   </v>
      </c>
      <c r="C55" s="2" t="s">
        <v>148</v>
      </c>
      <c r="D55" s="2" t="str">
        <f>VLOOKUP(E55,ExaMax!$L:$N,3,FALSE)</f>
        <v>UBB_FRU_SEL</v>
      </c>
      <c r="E55" s="2" t="s">
        <v>149</v>
      </c>
      <c r="F55" s="2" t="str">
        <f>VLOOKUP(G55,ExaMax!$L:$N,3,FALSE)</f>
        <v>HOST_PERST_N</v>
      </c>
      <c r="G55" s="2" t="s">
        <v>151</v>
      </c>
      <c r="H55" s="2" t="str">
        <f>VLOOKUP(I55,ExaMax!$L:$N,3,FALSE)</f>
        <v xml:space="preserve">   </v>
      </c>
      <c r="I55" s="2" t="s">
        <v>152</v>
      </c>
      <c r="J55" s="2" t="str">
        <f>VLOOKUP(K55,ExaMax!$L:$N,3,FALSE)</f>
        <v xml:space="preserve">   </v>
      </c>
      <c r="K55" s="2" t="s">
        <v>155</v>
      </c>
      <c r="L55" s="2" t="str">
        <f>VLOOKUP(M55,ExaMax!$L:$N,3,FALSE)</f>
        <v>BMC_UBB_JTAG_TDI</v>
      </c>
      <c r="M55" s="2" t="s">
        <v>138</v>
      </c>
      <c r="N55" s="2" t="str">
        <f>VLOOKUP(O55,ExaMax!$L:$N,3,FALSE)</f>
        <v>UBB_PWRBRK_N</v>
      </c>
      <c r="O55" s="2" t="s">
        <v>137</v>
      </c>
      <c r="P55" s="2" t="str">
        <f>VLOOKUP(Q55,ExaMax!$L:$N,3,FALSE)</f>
        <v>BMC_UBB_JTAG_TMS</v>
      </c>
      <c r="Q55" s="3" t="s">
        <v>156</v>
      </c>
      <c r="R55" s="7" t="str">
        <f>VLOOKUP(S55,ExaMax!$O:$Q,3,FALSE)</f>
        <v>USB_MUX_SEL_2</v>
      </c>
      <c r="S55" s="2" t="s">
        <v>148</v>
      </c>
      <c r="T55" s="2" t="str">
        <f>VLOOKUP(U55,ExaMax!$O:$Q,3,FALSE)</f>
        <v>USB1_DP</v>
      </c>
      <c r="U55" s="2" t="s">
        <v>149</v>
      </c>
      <c r="V55" s="2" t="str">
        <f>VLOOKUP(W55,ExaMax!$O:$Q,3,FALSE)</f>
        <v xml:space="preserve">   </v>
      </c>
      <c r="W55" s="2" t="s">
        <v>151</v>
      </c>
      <c r="X55" s="2" t="str">
        <f>VLOOKUP(Y55,ExaMax!$O:$Q,3,FALSE)</f>
        <v xml:space="preserve">   </v>
      </c>
      <c r="Y55" s="2" t="s">
        <v>152</v>
      </c>
      <c r="Z55" s="2" t="str">
        <f>VLOOKUP(AA55,ExaMax!$O:$Q,3,FALSE)</f>
        <v xml:space="preserve">   </v>
      </c>
      <c r="AA55" s="2" t="s">
        <v>155</v>
      </c>
      <c r="AB55" s="2" t="str">
        <f>VLOOKUP(AC55,ExaMax!$O:$Q,3,FALSE)</f>
        <v xml:space="preserve">   </v>
      </c>
      <c r="AC55" s="2" t="s">
        <v>138</v>
      </c>
      <c r="AD55" s="2" t="str">
        <f>VLOOKUP(AE55,ExaMax!$O:$Q,3,FALSE)</f>
        <v xml:space="preserve">   </v>
      </c>
      <c r="AE55" s="2" t="s">
        <v>137</v>
      </c>
      <c r="AF55" s="2" t="str">
        <f>VLOOKUP(AG55,ExaMax!$O:$Q,3,FALSE)</f>
        <v>SGPIO_CLOCK</v>
      </c>
      <c r="AG55" s="8" t="s">
        <v>156</v>
      </c>
    </row>
    <row r="56" spans="1:33">
      <c r="A56" s="111" t="s">
        <v>180</v>
      </c>
      <c r="B56" s="7" t="str">
        <f>VLOOKUP(C56,ExaMax!$L:$N,3,FALSE)</f>
        <v>HOST3_WARM_RST_N</v>
      </c>
      <c r="C56" s="2" t="s">
        <v>0</v>
      </c>
      <c r="D56" s="2" t="str">
        <f>VLOOKUP(E56,ExaMax!$L:$N,3,FALSE)</f>
        <v>GND</v>
      </c>
      <c r="E56" s="2" t="s">
        <v>61</v>
      </c>
      <c r="F56" s="2" t="str">
        <f>VLOOKUP(G56,ExaMax!$L:$N,3,FALSE)</f>
        <v>HOST2_WARM_RST_N</v>
      </c>
      <c r="G56" s="2" t="s">
        <v>3</v>
      </c>
      <c r="H56" s="2" t="str">
        <f>VLOOKUP(I56,ExaMax!$L:$N,3,FALSE)</f>
        <v>GND</v>
      </c>
      <c r="I56" s="2" t="s">
        <v>57</v>
      </c>
      <c r="J56" s="2" t="str">
        <f>VLOOKUP(K56,ExaMax!$L:$N,3,FALSE)</f>
        <v>HOST1_WARM_RST_N</v>
      </c>
      <c r="K56" s="2" t="s">
        <v>1</v>
      </c>
      <c r="L56" s="2" t="str">
        <f>VLOOKUP(M56,ExaMax!$L:$N,3,FALSE)</f>
        <v>GND</v>
      </c>
      <c r="M56" s="2" t="s">
        <v>60</v>
      </c>
      <c r="N56" s="2" t="str">
        <f>VLOOKUP(O56,ExaMax!$L:$N,3,FALSE)</f>
        <v>HOST0_WARM_RST_N</v>
      </c>
      <c r="O56" s="2" t="s">
        <v>2</v>
      </c>
      <c r="P56" s="2" t="str">
        <f>VLOOKUP(Q56,ExaMax!$L:$N,3,FALSE)</f>
        <v>GND</v>
      </c>
      <c r="Q56" s="3" t="s">
        <v>64</v>
      </c>
      <c r="R56" s="7" t="str">
        <f>VLOOKUP(S56,ExaMax!$O:$Q,3,FALSE)</f>
        <v>USB_MUX_SEL_1</v>
      </c>
      <c r="S56" s="2" t="s">
        <v>0</v>
      </c>
      <c r="T56" s="2" t="str">
        <f>VLOOKUP(U56,ExaMax!$O:$Q,3,FALSE)</f>
        <v>GND</v>
      </c>
      <c r="U56" s="2" t="s">
        <v>61</v>
      </c>
      <c r="V56" s="2" t="str">
        <f>VLOOKUP(W56,ExaMax!$O:$Q,3,FALSE)</f>
        <v xml:space="preserve">   </v>
      </c>
      <c r="W56" s="2" t="s">
        <v>3</v>
      </c>
      <c r="X56" s="2" t="str">
        <f>VLOOKUP(Y56,ExaMax!$O:$Q,3,FALSE)</f>
        <v>GND</v>
      </c>
      <c r="Y56" s="2" t="s">
        <v>57</v>
      </c>
      <c r="Z56" s="2" t="str">
        <f>VLOOKUP(AA56,ExaMax!$O:$Q,3,FALSE)</f>
        <v xml:space="preserve">   </v>
      </c>
      <c r="AA56" s="2" t="s">
        <v>1</v>
      </c>
      <c r="AB56" s="2" t="str">
        <f>VLOOKUP(AC56,ExaMax!$O:$Q,3,FALSE)</f>
        <v>GND</v>
      </c>
      <c r="AC56" s="2" t="s">
        <v>60</v>
      </c>
      <c r="AD56" s="2" t="str">
        <f>VLOOKUP(AE56,ExaMax!$O:$Q,3,FALSE)</f>
        <v xml:space="preserve">   </v>
      </c>
      <c r="AE56" s="2" t="s">
        <v>2</v>
      </c>
      <c r="AF56" s="2" t="str">
        <f>VLOOKUP(AG56,ExaMax!$O:$Q,3,FALSE)</f>
        <v>GND</v>
      </c>
      <c r="AG56" s="8" t="s">
        <v>64</v>
      </c>
    </row>
    <row r="57" spans="1:33">
      <c r="A57" s="111" t="s">
        <v>181</v>
      </c>
      <c r="B57" s="7" t="str">
        <f>VLOOKUP(C57,ExaMax!$L:$N,3,FALSE)</f>
        <v>GND</v>
      </c>
      <c r="C57" s="2" t="s">
        <v>59</v>
      </c>
      <c r="D57" s="2" t="str">
        <f>VLOOKUP(E57,ExaMax!$L:$N,3,FALSE)</f>
        <v>HIB_PE_OAM4_TX_DN&lt;14&gt;</v>
      </c>
      <c r="E57" s="2" t="s">
        <v>106</v>
      </c>
      <c r="F57" s="2" t="str">
        <f>VLOOKUP(G57,ExaMax!$L:$N,3,FALSE)</f>
        <v>GND</v>
      </c>
      <c r="G57" s="2" t="s">
        <v>63</v>
      </c>
      <c r="H57" s="2" t="str">
        <f>VLOOKUP(I57,ExaMax!$L:$N,3,FALSE)</f>
        <v>HIB_PE_OAM4_TX_DN&lt;12&gt;</v>
      </c>
      <c r="I57" s="2" t="s">
        <v>110</v>
      </c>
      <c r="J57" s="2" t="str">
        <f>VLOOKUP(K57,ExaMax!$L:$N,3,FALSE)</f>
        <v>GND</v>
      </c>
      <c r="K57" s="2" t="s">
        <v>58</v>
      </c>
      <c r="L57" s="2" t="str">
        <f>VLOOKUP(M57,ExaMax!$L:$N,3,FALSE)</f>
        <v>HIB_PE_OAM4_TX_DN&lt;10&gt;</v>
      </c>
      <c r="M57" s="2" t="s">
        <v>114</v>
      </c>
      <c r="N57" s="2" t="str">
        <f>VLOOKUP(O57,ExaMax!$L:$N,3,FALSE)</f>
        <v>GND</v>
      </c>
      <c r="O57" s="2" t="s">
        <v>62</v>
      </c>
      <c r="P57" s="2" t="str">
        <f>VLOOKUP(Q57,ExaMax!$L:$N,3,FALSE)</f>
        <v>HIB_PE_OAM4_TX_DN&lt;8&gt;</v>
      </c>
      <c r="Q57" s="3" t="s">
        <v>118</v>
      </c>
      <c r="R57" s="7" t="str">
        <f>VLOOKUP(S57,ExaMax!$O:$Q,3,FALSE)</f>
        <v>GND</v>
      </c>
      <c r="S57" s="2" t="s">
        <v>59</v>
      </c>
      <c r="T57" s="2" t="str">
        <f>VLOOKUP(U57,ExaMax!$O:$Q,3,FALSE)</f>
        <v>HIB_PE_OAM5_TX_DN&lt;14&gt;</v>
      </c>
      <c r="U57" s="2" t="s">
        <v>106</v>
      </c>
      <c r="V57" s="2" t="str">
        <f>VLOOKUP(W57,ExaMax!$O:$Q,3,FALSE)</f>
        <v>GND</v>
      </c>
      <c r="W57" s="2" t="s">
        <v>63</v>
      </c>
      <c r="X57" s="2" t="str">
        <f>VLOOKUP(Y57,ExaMax!$O:$Q,3,FALSE)</f>
        <v>HIB_PE_OAM5_TX_DN&lt;12&gt;</v>
      </c>
      <c r="Y57" s="2" t="s">
        <v>110</v>
      </c>
      <c r="Z57" s="2" t="str">
        <f>VLOOKUP(AA57,ExaMax!$O:$Q,3,FALSE)</f>
        <v>GND</v>
      </c>
      <c r="AA57" s="2" t="s">
        <v>58</v>
      </c>
      <c r="AB57" s="2" t="str">
        <f>VLOOKUP(AC57,ExaMax!$O:$Q,3,FALSE)</f>
        <v>HIB_PE_OAM5_TX_DN&lt;10&gt;</v>
      </c>
      <c r="AC57" s="2" t="s">
        <v>114</v>
      </c>
      <c r="AD57" s="2" t="str">
        <f>VLOOKUP(AE57,ExaMax!$O:$Q,3,FALSE)</f>
        <v>GND</v>
      </c>
      <c r="AE57" s="2" t="s">
        <v>62</v>
      </c>
      <c r="AF57" s="2" t="str">
        <f>VLOOKUP(AG57,ExaMax!$O:$Q,3,FALSE)</f>
        <v>HIB_PE_OAM5_TX_DN&lt;8&gt;</v>
      </c>
      <c r="AG57" s="8" t="s">
        <v>118</v>
      </c>
    </row>
    <row r="58" spans="1:33">
      <c r="A58" s="111" t="s">
        <v>182</v>
      </c>
      <c r="B58" s="7" t="str">
        <f>VLOOKUP(C58,ExaMax!$L:$N,3,FALSE)</f>
        <v>HIB_PE_OAM4_TX_DN&lt;15&gt;</v>
      </c>
      <c r="C58" s="2" t="s">
        <v>104</v>
      </c>
      <c r="D58" s="2" t="str">
        <f>VLOOKUP(E58,ExaMax!$L:$N,3,FALSE)</f>
        <v>HIB_PE_OAM4_TX_DP&lt;14&gt;</v>
      </c>
      <c r="E58" s="2" t="s">
        <v>105</v>
      </c>
      <c r="F58" s="2" t="str">
        <f>VLOOKUP(G58,ExaMax!$L:$N,3,FALSE)</f>
        <v>HIB_PE_OAM4_TX_DN&lt;13&gt;</v>
      </c>
      <c r="G58" s="2" t="s">
        <v>108</v>
      </c>
      <c r="H58" s="2" t="str">
        <f>VLOOKUP(I58,ExaMax!$L:$N,3,FALSE)</f>
        <v>HIB_PE_OAM4_TX_DP&lt;12&gt;</v>
      </c>
      <c r="I58" s="2" t="s">
        <v>109</v>
      </c>
      <c r="J58" s="2" t="str">
        <f>VLOOKUP(K58,ExaMax!$L:$N,3,FALSE)</f>
        <v>HIB_PE_OAM4_TX_DN&lt;11&gt;</v>
      </c>
      <c r="K58" s="2" t="s">
        <v>112</v>
      </c>
      <c r="L58" s="2" t="str">
        <f>VLOOKUP(M58,ExaMax!$L:$N,3,FALSE)</f>
        <v>HIB_PE_OAM4_TX_DP&lt;10&gt;</v>
      </c>
      <c r="M58" s="2" t="s">
        <v>113</v>
      </c>
      <c r="N58" s="2" t="str">
        <f>VLOOKUP(O58,ExaMax!$L:$N,3,FALSE)</f>
        <v>HIB_PE_OAM4_TX_DN&lt;9&gt;</v>
      </c>
      <c r="O58" s="2" t="s">
        <v>116</v>
      </c>
      <c r="P58" s="2" t="str">
        <f>VLOOKUP(Q58,ExaMax!$L:$N,3,FALSE)</f>
        <v>HIB_PE_OAM4_TX_DP&lt;8&gt;</v>
      </c>
      <c r="Q58" s="3" t="s">
        <v>117</v>
      </c>
      <c r="R58" s="7" t="str">
        <f>VLOOKUP(S58,ExaMax!$O:$Q,3,FALSE)</f>
        <v>HIB_PE_OAM5_TX_DN&lt;15&gt;</v>
      </c>
      <c r="S58" s="2" t="s">
        <v>104</v>
      </c>
      <c r="T58" s="2" t="str">
        <f>VLOOKUP(U58,ExaMax!$O:$Q,3,FALSE)</f>
        <v>HIB_PE_OAM5_TX_DP&lt;14&gt;</v>
      </c>
      <c r="U58" s="2" t="s">
        <v>105</v>
      </c>
      <c r="V58" s="2" t="str">
        <f>VLOOKUP(W58,ExaMax!$O:$Q,3,FALSE)</f>
        <v>HIB_PE_OAM5_TX_DN&lt;13&gt;</v>
      </c>
      <c r="W58" s="2" t="s">
        <v>108</v>
      </c>
      <c r="X58" s="2" t="str">
        <f>VLOOKUP(Y58,ExaMax!$O:$Q,3,FALSE)</f>
        <v>HIB_PE_OAM5_TX_DP&lt;12&gt;</v>
      </c>
      <c r="Y58" s="2" t="s">
        <v>109</v>
      </c>
      <c r="Z58" s="2" t="str">
        <f>VLOOKUP(AA58,ExaMax!$O:$Q,3,FALSE)</f>
        <v>HIB_PE_OAM5_TX_DN&lt;11&gt;</v>
      </c>
      <c r="AA58" s="2" t="s">
        <v>112</v>
      </c>
      <c r="AB58" s="2" t="str">
        <f>VLOOKUP(AC58,ExaMax!$O:$Q,3,FALSE)</f>
        <v>HIB_PE_OAM5_TX_DP&lt;10&gt;</v>
      </c>
      <c r="AC58" s="2" t="s">
        <v>113</v>
      </c>
      <c r="AD58" s="2" t="str">
        <f>VLOOKUP(AE58,ExaMax!$O:$Q,3,FALSE)</f>
        <v>HIB_PE_OAM5_TX_DN&lt;9&gt;</v>
      </c>
      <c r="AE58" s="2" t="s">
        <v>116</v>
      </c>
      <c r="AF58" s="2" t="str">
        <f>VLOOKUP(AG58,ExaMax!$O:$Q,3,FALSE)</f>
        <v>HIB_PE_OAM5_TX_DP&lt;8&gt;</v>
      </c>
      <c r="AG58" s="8" t="s">
        <v>117</v>
      </c>
    </row>
    <row r="59" spans="1:33">
      <c r="A59" s="111" t="s">
        <v>183</v>
      </c>
      <c r="B59" s="7" t="str">
        <f>VLOOKUP(C59,ExaMax!$L:$N,3,FALSE)</f>
        <v>HIB_PE_OAM4_TX_DP&lt;15&gt;</v>
      </c>
      <c r="C59" s="2" t="s">
        <v>103</v>
      </c>
      <c r="D59" s="2" t="str">
        <f>VLOOKUP(E59,ExaMax!$L:$N,3,FALSE)</f>
        <v>GND</v>
      </c>
      <c r="E59" s="2" t="s">
        <v>47</v>
      </c>
      <c r="F59" s="2" t="str">
        <f>VLOOKUP(G59,ExaMax!$L:$N,3,FALSE)</f>
        <v>HIB_PE_OAM4_TX_DP&lt;13&gt;</v>
      </c>
      <c r="G59" s="2" t="s">
        <v>107</v>
      </c>
      <c r="H59" s="2" t="str">
        <f>VLOOKUP(I59,ExaMax!$L:$N,3,FALSE)</f>
        <v>GND</v>
      </c>
      <c r="I59" s="2" t="s">
        <v>34</v>
      </c>
      <c r="J59" s="2" t="str">
        <f>VLOOKUP(K59,ExaMax!$L:$N,3,FALSE)</f>
        <v>HIB_PE_OAM4_TX_DP&lt;11&gt;</v>
      </c>
      <c r="K59" s="2" t="s">
        <v>111</v>
      </c>
      <c r="L59" s="2" t="str">
        <f>VLOOKUP(M59,ExaMax!$L:$N,3,FALSE)</f>
        <v>GND</v>
      </c>
      <c r="M59" s="2" t="s">
        <v>21</v>
      </c>
      <c r="N59" s="2" t="str">
        <f>VLOOKUP(O59,ExaMax!$L:$N,3,FALSE)</f>
        <v>HIB_PE_OAM4_TX_DP&lt;9&gt;</v>
      </c>
      <c r="O59" s="2" t="s">
        <v>115</v>
      </c>
      <c r="P59" s="2" t="str">
        <f>VLOOKUP(Q59,ExaMax!$L:$N,3,FALSE)</f>
        <v>GND</v>
      </c>
      <c r="Q59" s="3" t="s">
        <v>9</v>
      </c>
      <c r="R59" s="7" t="str">
        <f>VLOOKUP(S59,ExaMax!$O:$Q,3,FALSE)</f>
        <v>HIB_PE_OAM5_TX_DP&lt;15&gt;</v>
      </c>
      <c r="S59" s="2" t="s">
        <v>103</v>
      </c>
      <c r="T59" s="2" t="str">
        <f>VLOOKUP(U59,ExaMax!$O:$Q,3,FALSE)</f>
        <v>GND</v>
      </c>
      <c r="U59" s="2" t="s">
        <v>47</v>
      </c>
      <c r="V59" s="2" t="str">
        <f>VLOOKUP(W59,ExaMax!$O:$Q,3,FALSE)</f>
        <v>HIB_PE_OAM5_TX_DP&lt;13&gt;</v>
      </c>
      <c r="W59" s="2" t="s">
        <v>107</v>
      </c>
      <c r="X59" s="2" t="str">
        <f>VLOOKUP(Y59,ExaMax!$O:$Q,3,FALSE)</f>
        <v>GND</v>
      </c>
      <c r="Y59" s="2" t="s">
        <v>34</v>
      </c>
      <c r="Z59" s="2" t="str">
        <f>VLOOKUP(AA59,ExaMax!$O:$Q,3,FALSE)</f>
        <v>HIB_PE_OAM5_TX_DP&lt;11&gt;</v>
      </c>
      <c r="AA59" s="2" t="s">
        <v>111</v>
      </c>
      <c r="AB59" s="2" t="str">
        <f>VLOOKUP(AC59,ExaMax!$O:$Q,3,FALSE)</f>
        <v>GND</v>
      </c>
      <c r="AC59" s="2" t="s">
        <v>21</v>
      </c>
      <c r="AD59" s="2" t="str">
        <f>VLOOKUP(AE59,ExaMax!$O:$Q,3,FALSE)</f>
        <v>HIB_PE_OAM5_TX_DP&lt;9&gt;</v>
      </c>
      <c r="AE59" s="2" t="s">
        <v>115</v>
      </c>
      <c r="AF59" s="2" t="str">
        <f>VLOOKUP(AG59,ExaMax!$O:$Q,3,FALSE)</f>
        <v>GND</v>
      </c>
      <c r="AG59" s="8" t="s">
        <v>9</v>
      </c>
    </row>
    <row r="60" spans="1:33">
      <c r="A60" s="111" t="s">
        <v>184</v>
      </c>
      <c r="B60" s="7" t="str">
        <f>VLOOKUP(C60,ExaMax!$L:$N,3,FALSE)</f>
        <v>GND</v>
      </c>
      <c r="C60" s="2" t="s">
        <v>54</v>
      </c>
      <c r="D60" s="2" t="str">
        <f>VLOOKUP(E60,ExaMax!$L:$N,3,FALSE)</f>
        <v>HIB_PE_OAM4_TX_DN&lt;6&gt;</v>
      </c>
      <c r="E60" s="2" t="s">
        <v>66</v>
      </c>
      <c r="F60" s="2" t="str">
        <f>VLOOKUP(G60,ExaMax!$L:$N,3,FALSE)</f>
        <v>GND</v>
      </c>
      <c r="G60" s="2" t="s">
        <v>41</v>
      </c>
      <c r="H60" s="2" t="str">
        <f>VLOOKUP(I60,ExaMax!$L:$N,3,FALSE)</f>
        <v>HIB_PE_OAM4_TX_DN&lt;4&gt;</v>
      </c>
      <c r="I60" s="2" t="s">
        <v>65</v>
      </c>
      <c r="J60" s="2" t="str">
        <f>VLOOKUP(K60,ExaMax!$L:$N,3,FALSE)</f>
        <v>GND</v>
      </c>
      <c r="K60" s="2" t="s">
        <v>28</v>
      </c>
      <c r="L60" s="2" t="str">
        <f>VLOOKUP(M60,ExaMax!$L:$N,3,FALSE)</f>
        <v>HIB_PE_OAM4_TX_DN&lt;2&gt;</v>
      </c>
      <c r="M60" s="2" t="s">
        <v>67</v>
      </c>
      <c r="N60" s="2" t="str">
        <f>VLOOKUP(O60,ExaMax!$L:$N,3,FALSE)</f>
        <v>GND</v>
      </c>
      <c r="O60" s="2" t="s">
        <v>4</v>
      </c>
      <c r="P60" s="2" t="str">
        <f>VLOOKUP(Q60,ExaMax!$L:$N,3,FALSE)</f>
        <v>HIB_PE_OAM4_TX_DN&lt;0&gt;</v>
      </c>
      <c r="Q60" s="3" t="s">
        <v>5</v>
      </c>
      <c r="R60" s="7" t="str">
        <f>VLOOKUP(S60,ExaMax!$O:$Q,3,FALSE)</f>
        <v>GND</v>
      </c>
      <c r="S60" s="2" t="s">
        <v>54</v>
      </c>
      <c r="T60" s="2" t="str">
        <f>VLOOKUP(U60,ExaMax!$O:$Q,3,FALSE)</f>
        <v>HIB_PE_OAM5_TX_DN&lt;6&gt;</v>
      </c>
      <c r="U60" s="2" t="s">
        <v>66</v>
      </c>
      <c r="V60" s="2" t="str">
        <f>VLOOKUP(W60,ExaMax!$O:$Q,3,FALSE)</f>
        <v>GND</v>
      </c>
      <c r="W60" s="2" t="s">
        <v>41</v>
      </c>
      <c r="X60" s="2" t="str">
        <f>VLOOKUP(Y60,ExaMax!$O:$Q,3,FALSE)</f>
        <v>HIB_PE_OAM5_TX_DN&lt;4&gt;</v>
      </c>
      <c r="Y60" s="2" t="s">
        <v>65</v>
      </c>
      <c r="Z60" s="2" t="str">
        <f>VLOOKUP(AA60,ExaMax!$O:$Q,3,FALSE)</f>
        <v>GND</v>
      </c>
      <c r="AA60" s="2" t="s">
        <v>28</v>
      </c>
      <c r="AB60" s="2" t="str">
        <f>VLOOKUP(AC60,ExaMax!$O:$Q,3,FALSE)</f>
        <v>HIB_PE_OAM5_TX_DN&lt;2&gt;</v>
      </c>
      <c r="AC60" s="2" t="s">
        <v>67</v>
      </c>
      <c r="AD60" s="2" t="str">
        <f>VLOOKUP(AE60,ExaMax!$O:$Q,3,FALSE)</f>
        <v>GND</v>
      </c>
      <c r="AE60" s="2" t="s">
        <v>4</v>
      </c>
      <c r="AF60" s="2" t="str">
        <f>VLOOKUP(AG60,ExaMax!$O:$Q,3,FALSE)</f>
        <v>HIB_PE_OAM5_TX_DN&lt;0&gt;</v>
      </c>
      <c r="AG60" s="8" t="s">
        <v>5</v>
      </c>
    </row>
    <row r="61" spans="1:33">
      <c r="A61" s="111" t="s">
        <v>185</v>
      </c>
      <c r="B61" s="7" t="str">
        <f>VLOOKUP(C61,ExaMax!$L:$N,3,FALSE)</f>
        <v>HIB_PE_OAM4_TX_DN&lt;7&gt;</v>
      </c>
      <c r="C61" s="2" t="s">
        <v>76</v>
      </c>
      <c r="D61" s="2" t="str">
        <f>VLOOKUP(E61,ExaMax!$L:$N,3,FALSE)</f>
        <v>HIB_PE_OAM4_TX_DP&lt;6&gt;</v>
      </c>
      <c r="E61" s="2" t="s">
        <v>77</v>
      </c>
      <c r="F61" s="2" t="str">
        <f>VLOOKUP(G61,ExaMax!$L:$N,3,FALSE)</f>
        <v>HIB_PE_OAM4_TX_DN&lt;5&gt;</v>
      </c>
      <c r="G61" s="2" t="s">
        <v>79</v>
      </c>
      <c r="H61" s="2" t="str">
        <f>VLOOKUP(I61,ExaMax!$L:$N,3,FALSE)</f>
        <v>HIB_PE_OAM4_TX_DP&lt;4&gt;</v>
      </c>
      <c r="I61" s="2" t="s">
        <v>80</v>
      </c>
      <c r="J61" s="2" t="str">
        <f>VLOOKUP(K61,ExaMax!$L:$N,3,FALSE)</f>
        <v>HIB_PE_OAM4_TX_DN&lt;3&gt;</v>
      </c>
      <c r="K61" s="2" t="s">
        <v>82</v>
      </c>
      <c r="L61" s="2" t="str">
        <f>VLOOKUP(M61,ExaMax!$L:$N,3,FALSE)</f>
        <v>HIB_PE_OAM4_TX_DP&lt;2&gt;</v>
      </c>
      <c r="M61" s="2" t="s">
        <v>83</v>
      </c>
      <c r="N61" s="2" t="str">
        <f>VLOOKUP(O61,ExaMax!$L:$N,3,FALSE)</f>
        <v>HIB_PE_OAM4_TX_DN&lt;1&gt;</v>
      </c>
      <c r="O61" s="2" t="s">
        <v>85</v>
      </c>
      <c r="P61" s="2" t="str">
        <f>VLOOKUP(Q61,ExaMax!$L:$N,3,FALSE)</f>
        <v>HIB_PE_OAM4_TX_DP&lt;0&gt;</v>
      </c>
      <c r="Q61" s="3" t="s">
        <v>86</v>
      </c>
      <c r="R61" s="7" t="str">
        <f>VLOOKUP(S61,ExaMax!$O:$Q,3,FALSE)</f>
        <v>HIB_PE_OAM5_TX_DN&lt;7&gt;</v>
      </c>
      <c r="S61" s="2" t="s">
        <v>76</v>
      </c>
      <c r="T61" s="2" t="str">
        <f>VLOOKUP(U61,ExaMax!$O:$Q,3,FALSE)</f>
        <v>HIB_PE_OAM5_TX_DP&lt;6&gt;</v>
      </c>
      <c r="U61" s="2" t="s">
        <v>77</v>
      </c>
      <c r="V61" s="2" t="str">
        <f>VLOOKUP(W61,ExaMax!$O:$Q,3,FALSE)</f>
        <v>HIB_PE_OAM5_TX_DN&lt;5&gt;</v>
      </c>
      <c r="W61" s="2" t="s">
        <v>79</v>
      </c>
      <c r="X61" s="2" t="str">
        <f>VLOOKUP(Y61,ExaMax!$O:$Q,3,FALSE)</f>
        <v>HIB_PE_OAM5_TX_DP&lt;4&gt;</v>
      </c>
      <c r="Y61" s="2" t="s">
        <v>80</v>
      </c>
      <c r="Z61" s="2" t="str">
        <f>VLOOKUP(AA61,ExaMax!$O:$Q,3,FALSE)</f>
        <v>HIB_PE_OAM5_TX_DN&lt;3&gt;</v>
      </c>
      <c r="AA61" s="2" t="s">
        <v>82</v>
      </c>
      <c r="AB61" s="2" t="str">
        <f>VLOOKUP(AC61,ExaMax!$O:$Q,3,FALSE)</f>
        <v>HIB_PE_OAM5_TX_DP&lt;2&gt;</v>
      </c>
      <c r="AC61" s="2" t="s">
        <v>83</v>
      </c>
      <c r="AD61" s="2" t="str">
        <f>VLOOKUP(AE61,ExaMax!$O:$Q,3,FALSE)</f>
        <v>HIB_PE_OAM5_TX_DN&lt;1&gt;</v>
      </c>
      <c r="AE61" s="2" t="s">
        <v>85</v>
      </c>
      <c r="AF61" s="2" t="str">
        <f>VLOOKUP(AG61,ExaMax!$O:$Q,3,FALSE)</f>
        <v>HIB_PE_OAM5_TX_DP&lt;0&gt;</v>
      </c>
      <c r="AG61" s="8" t="s">
        <v>86</v>
      </c>
    </row>
    <row r="62" spans="1:33">
      <c r="A62" s="111" t="s">
        <v>186</v>
      </c>
      <c r="B62" s="7" t="str">
        <f>VLOOKUP(C62,ExaMax!$L:$N,3,FALSE)</f>
        <v>HIB_PE_OAM4_TX_DP&lt;7&gt;</v>
      </c>
      <c r="C62" s="2" t="s">
        <v>75</v>
      </c>
      <c r="D62" s="2" t="str">
        <f>VLOOKUP(E62,ExaMax!$L:$N,3,FALSE)</f>
        <v>GND</v>
      </c>
      <c r="E62" s="2" t="s">
        <v>46</v>
      </c>
      <c r="F62" s="2" t="str">
        <f>VLOOKUP(G62,ExaMax!$L:$N,3,FALSE)</f>
        <v>HIB_PE_OAM4_TX_DP&lt;5&gt;</v>
      </c>
      <c r="G62" s="2" t="s">
        <v>78</v>
      </c>
      <c r="H62" s="2" t="str">
        <f>VLOOKUP(I62,ExaMax!$L:$N,3,FALSE)</f>
        <v>GND</v>
      </c>
      <c r="I62" s="2" t="s">
        <v>33</v>
      </c>
      <c r="J62" s="2" t="str">
        <f>VLOOKUP(K62,ExaMax!$L:$N,3,FALSE)</f>
        <v>HIB_PE_OAM4_TX_DP&lt;3&gt;</v>
      </c>
      <c r="K62" s="2" t="s">
        <v>81</v>
      </c>
      <c r="L62" s="2" t="str">
        <f>VLOOKUP(M62,ExaMax!$L:$N,3,FALSE)</f>
        <v>GND</v>
      </c>
      <c r="M62" s="2" t="s">
        <v>20</v>
      </c>
      <c r="N62" s="2" t="str">
        <f>VLOOKUP(O62,ExaMax!$L:$N,3,FALSE)</f>
        <v>HIB_PE_OAM4_TX_DP&lt;1&gt;</v>
      </c>
      <c r="O62" s="2" t="s">
        <v>84</v>
      </c>
      <c r="P62" s="2" t="str">
        <f>VLOOKUP(Q62,ExaMax!$L:$N,3,FALSE)</f>
        <v>GND</v>
      </c>
      <c r="Q62" s="3" t="s">
        <v>8</v>
      </c>
      <c r="R62" s="7" t="str">
        <f>VLOOKUP(S62,ExaMax!$O:$Q,3,FALSE)</f>
        <v>HIB_PE_OAM5_TX_DP&lt;7&gt;</v>
      </c>
      <c r="S62" s="2" t="s">
        <v>75</v>
      </c>
      <c r="T62" s="2" t="str">
        <f>VLOOKUP(U62,ExaMax!$O:$Q,3,FALSE)</f>
        <v>GND</v>
      </c>
      <c r="U62" s="2" t="s">
        <v>46</v>
      </c>
      <c r="V62" s="2" t="str">
        <f>VLOOKUP(W62,ExaMax!$O:$Q,3,FALSE)</f>
        <v>HIB_PE_OAM5_TX_DP&lt;5&gt;</v>
      </c>
      <c r="W62" s="2" t="s">
        <v>78</v>
      </c>
      <c r="X62" s="2" t="str">
        <f>VLOOKUP(Y62,ExaMax!$O:$Q,3,FALSE)</f>
        <v>GND</v>
      </c>
      <c r="Y62" s="2" t="s">
        <v>33</v>
      </c>
      <c r="Z62" s="2" t="str">
        <f>VLOOKUP(AA62,ExaMax!$O:$Q,3,FALSE)</f>
        <v>HIB_PE_OAM5_TX_DP&lt;3&gt;</v>
      </c>
      <c r="AA62" s="2" t="s">
        <v>81</v>
      </c>
      <c r="AB62" s="2" t="str">
        <f>VLOOKUP(AC62,ExaMax!$O:$Q,3,FALSE)</f>
        <v>GND</v>
      </c>
      <c r="AC62" s="2" t="s">
        <v>20</v>
      </c>
      <c r="AD62" s="2" t="str">
        <f>VLOOKUP(AE62,ExaMax!$O:$Q,3,FALSE)</f>
        <v>HIB_PE_OAM5_TX_DP&lt;1&gt;</v>
      </c>
      <c r="AE62" s="2" t="s">
        <v>84</v>
      </c>
      <c r="AF62" s="2" t="str">
        <f>VLOOKUP(AG62,ExaMax!$O:$Q,3,FALSE)</f>
        <v>GND</v>
      </c>
      <c r="AG62" s="8" t="s">
        <v>8</v>
      </c>
    </row>
    <row r="63" spans="1:33">
      <c r="A63" s="111" t="s">
        <v>187</v>
      </c>
      <c r="B63" s="7" t="str">
        <f>VLOOKUP(C63,ExaMax!$L:$N,3,FALSE)</f>
        <v>GND</v>
      </c>
      <c r="C63" s="2" t="s">
        <v>53</v>
      </c>
      <c r="D63" s="2" t="str">
        <f>VLOOKUP(E63,ExaMax!$L:$N,3,FALSE)</f>
        <v>HIB_PE_OAM4_RX_DN&lt;14&gt;</v>
      </c>
      <c r="E63" s="2" t="s">
        <v>122</v>
      </c>
      <c r="F63" s="2" t="str">
        <f>VLOOKUP(G63,ExaMax!$L:$N,3,FALSE)</f>
        <v>GND</v>
      </c>
      <c r="G63" s="2" t="s">
        <v>40</v>
      </c>
      <c r="H63" s="2" t="str">
        <f>VLOOKUP(I63,ExaMax!$L:$N,3,FALSE)</f>
        <v>HIB_PE_OAM4_RX_DN&lt;12&gt;</v>
      </c>
      <c r="I63" s="2" t="s">
        <v>126</v>
      </c>
      <c r="J63" s="2" t="str">
        <f>VLOOKUP(K63,ExaMax!$L:$N,3,FALSE)</f>
        <v>GND</v>
      </c>
      <c r="K63" s="2" t="s">
        <v>27</v>
      </c>
      <c r="L63" s="2" t="str">
        <f>VLOOKUP(M63,ExaMax!$L:$N,3,FALSE)</f>
        <v>HIB_PE_OAM4_RX_DN&lt;10&gt;</v>
      </c>
      <c r="M63" s="2" t="s">
        <v>130</v>
      </c>
      <c r="N63" s="2" t="str">
        <f>VLOOKUP(O63,ExaMax!$L:$N,3,FALSE)</f>
        <v>GND</v>
      </c>
      <c r="O63" s="2" t="s">
        <v>15</v>
      </c>
      <c r="P63" s="2" t="str">
        <f>VLOOKUP(Q63,ExaMax!$L:$N,3,FALSE)</f>
        <v>HIB_PE_OAM4_RX_DN&lt;8&gt;</v>
      </c>
      <c r="Q63" s="3" t="s">
        <v>134</v>
      </c>
      <c r="R63" s="7" t="str">
        <f>VLOOKUP(S63,ExaMax!$O:$Q,3,FALSE)</f>
        <v>GND</v>
      </c>
      <c r="S63" s="2" t="s">
        <v>53</v>
      </c>
      <c r="T63" s="2" t="str">
        <f>VLOOKUP(U63,ExaMax!$O:$Q,3,FALSE)</f>
        <v>HIB_PE_OAM5_RX_DN&lt;14&gt;</v>
      </c>
      <c r="U63" s="2" t="s">
        <v>122</v>
      </c>
      <c r="V63" s="2" t="str">
        <f>VLOOKUP(W63,ExaMax!$O:$Q,3,FALSE)</f>
        <v>GND</v>
      </c>
      <c r="W63" s="2" t="s">
        <v>40</v>
      </c>
      <c r="X63" s="2" t="str">
        <f>VLOOKUP(Y63,ExaMax!$O:$Q,3,FALSE)</f>
        <v>HIB_PE_OAM5_RX_DN&lt;12&gt;</v>
      </c>
      <c r="Y63" s="2" t="s">
        <v>126</v>
      </c>
      <c r="Z63" s="2" t="str">
        <f>VLOOKUP(AA63,ExaMax!$O:$Q,3,FALSE)</f>
        <v>GND</v>
      </c>
      <c r="AA63" s="2" t="s">
        <v>27</v>
      </c>
      <c r="AB63" s="2" t="str">
        <f>VLOOKUP(AC63,ExaMax!$O:$Q,3,FALSE)</f>
        <v>HIB_PE_OAM5_RX_DN&lt;10&gt;</v>
      </c>
      <c r="AC63" s="2" t="s">
        <v>130</v>
      </c>
      <c r="AD63" s="2" t="str">
        <f>VLOOKUP(AE63,ExaMax!$O:$Q,3,FALSE)</f>
        <v>GND</v>
      </c>
      <c r="AE63" s="2" t="s">
        <v>15</v>
      </c>
      <c r="AF63" s="2" t="str">
        <f>VLOOKUP(AG63,ExaMax!$O:$Q,3,FALSE)</f>
        <v>HIB_PE_OAM5_RX_DN&lt;8&gt;</v>
      </c>
      <c r="AG63" s="8" t="s">
        <v>134</v>
      </c>
    </row>
    <row r="64" spans="1:33">
      <c r="A64" s="111" t="s">
        <v>188</v>
      </c>
      <c r="B64" s="7" t="str">
        <f>VLOOKUP(C64,ExaMax!$L:$N,3,FALSE)</f>
        <v>HIB_PE_OAM4_RX_DN&lt;15&gt;</v>
      </c>
      <c r="C64" s="2" t="s">
        <v>120</v>
      </c>
      <c r="D64" s="2" t="str">
        <f>VLOOKUP(E64,ExaMax!$L:$N,3,FALSE)</f>
        <v>HIB_PE_OAM4_RX_DP&lt;14&gt;</v>
      </c>
      <c r="E64" s="2" t="s">
        <v>121</v>
      </c>
      <c r="F64" s="2" t="str">
        <f>VLOOKUP(G64,ExaMax!$L:$N,3,FALSE)</f>
        <v>HIB_PE_OAM4_RX_DN&lt;13&gt;</v>
      </c>
      <c r="G64" s="2" t="s">
        <v>124</v>
      </c>
      <c r="H64" s="2" t="str">
        <f>VLOOKUP(I64,ExaMax!$L:$N,3,FALSE)</f>
        <v>HIB_PE_OAM4_RX_DP&lt;12&gt;</v>
      </c>
      <c r="I64" s="2" t="s">
        <v>125</v>
      </c>
      <c r="J64" s="2" t="str">
        <f>VLOOKUP(K64,ExaMax!$L:$N,3,FALSE)</f>
        <v>HIB_PE_OAM4_RX_DN&lt;11&gt;</v>
      </c>
      <c r="K64" s="2" t="s">
        <v>128</v>
      </c>
      <c r="L64" s="2" t="str">
        <f>VLOOKUP(M64,ExaMax!$L:$N,3,FALSE)</f>
        <v>HIB_PE_OAM4_RX_DP&lt;10&gt;</v>
      </c>
      <c r="M64" s="2" t="s">
        <v>129</v>
      </c>
      <c r="N64" s="2" t="str">
        <f>VLOOKUP(O64,ExaMax!$L:$N,3,FALSE)</f>
        <v>HIB_PE_OAM4_RX_DN&lt;9&gt;</v>
      </c>
      <c r="O64" s="2" t="s">
        <v>132</v>
      </c>
      <c r="P64" s="2" t="str">
        <f>VLOOKUP(Q64,ExaMax!$L:$N,3,FALSE)</f>
        <v>HIB_PE_OAM4_RX_DP&lt;8&gt;</v>
      </c>
      <c r="Q64" s="3" t="s">
        <v>133</v>
      </c>
      <c r="R64" s="7" t="str">
        <f>VLOOKUP(S64,ExaMax!$O:$Q,3,FALSE)</f>
        <v>HIB_PE_OAM5_RX_DN&lt;15&gt;</v>
      </c>
      <c r="S64" s="2" t="s">
        <v>120</v>
      </c>
      <c r="T64" s="2" t="str">
        <f>VLOOKUP(U64,ExaMax!$O:$Q,3,FALSE)</f>
        <v>HIB_PE_OAM5_RX_DP&lt;14&gt;</v>
      </c>
      <c r="U64" s="2" t="s">
        <v>121</v>
      </c>
      <c r="V64" s="2" t="str">
        <f>VLOOKUP(W64,ExaMax!$O:$Q,3,FALSE)</f>
        <v>HIB_PE_OAM5_RX_DN&lt;13&gt;</v>
      </c>
      <c r="W64" s="2" t="s">
        <v>124</v>
      </c>
      <c r="X64" s="2" t="str">
        <f>VLOOKUP(Y64,ExaMax!$O:$Q,3,FALSE)</f>
        <v>HIB_PE_OAM5_RX_DP&lt;12&gt;</v>
      </c>
      <c r="Y64" s="2" t="s">
        <v>125</v>
      </c>
      <c r="Z64" s="2" t="str">
        <f>VLOOKUP(AA64,ExaMax!$O:$Q,3,FALSE)</f>
        <v>HIB_PE_OAM5_RX_DN&lt;11&gt;</v>
      </c>
      <c r="AA64" s="2" t="s">
        <v>128</v>
      </c>
      <c r="AB64" s="2" t="str">
        <f>VLOOKUP(AC64,ExaMax!$O:$Q,3,FALSE)</f>
        <v>HIB_PE_OAM5_RX_DP&lt;10&gt;</v>
      </c>
      <c r="AC64" s="2" t="s">
        <v>129</v>
      </c>
      <c r="AD64" s="2" t="str">
        <f>VLOOKUP(AE64,ExaMax!$O:$Q,3,FALSE)</f>
        <v>HIB_PE_OAM5_RX_DN&lt;9&gt;</v>
      </c>
      <c r="AE64" s="2" t="s">
        <v>132</v>
      </c>
      <c r="AF64" s="2" t="str">
        <f>VLOOKUP(AG64,ExaMax!$O:$Q,3,FALSE)</f>
        <v>HIB_PE_OAM5_RX_DP&lt;8&gt;</v>
      </c>
      <c r="AG64" s="8" t="s">
        <v>133</v>
      </c>
    </row>
    <row r="65" spans="1:33">
      <c r="A65" s="111" t="s">
        <v>189</v>
      </c>
      <c r="B65" s="7" t="str">
        <f>VLOOKUP(C65,ExaMax!$L:$N,3,FALSE)</f>
        <v>HIB_PE_OAM4_RX_DP&lt;15&gt;</v>
      </c>
      <c r="C65" s="2" t="s">
        <v>119</v>
      </c>
      <c r="D65" s="2" t="str">
        <f>VLOOKUP(E65,ExaMax!$L:$N,3,FALSE)</f>
        <v>GND</v>
      </c>
      <c r="E65" s="2" t="s">
        <v>45</v>
      </c>
      <c r="F65" s="2" t="str">
        <f>VLOOKUP(G65,ExaMax!$L:$N,3,FALSE)</f>
        <v>HIB_PE_OAM4_RX_DP&lt;13&gt;</v>
      </c>
      <c r="G65" s="2" t="s">
        <v>123</v>
      </c>
      <c r="H65" s="2" t="str">
        <f>VLOOKUP(I65,ExaMax!$L:$N,3,FALSE)</f>
        <v>GND</v>
      </c>
      <c r="I65" s="2" t="s">
        <v>32</v>
      </c>
      <c r="J65" s="2" t="str">
        <f>VLOOKUP(K65,ExaMax!$L:$N,3,FALSE)</f>
        <v>HIB_PE_OAM4_RX_DP&lt;11&gt;</v>
      </c>
      <c r="K65" s="2" t="s">
        <v>127</v>
      </c>
      <c r="L65" s="2" t="str">
        <f>VLOOKUP(M65,ExaMax!$L:$N,3,FALSE)</f>
        <v>GND</v>
      </c>
      <c r="M65" s="2" t="s">
        <v>19</v>
      </c>
      <c r="N65" s="2" t="str">
        <f>VLOOKUP(O65,ExaMax!$L:$N,3,FALSE)</f>
        <v>HIB_PE_OAM4_RX_DP&lt;9&gt;</v>
      </c>
      <c r="O65" s="2" t="s">
        <v>131</v>
      </c>
      <c r="P65" s="2" t="str">
        <f>VLOOKUP(Q65,ExaMax!$L:$N,3,FALSE)</f>
        <v>GND</v>
      </c>
      <c r="Q65" s="3" t="s">
        <v>7</v>
      </c>
      <c r="R65" s="7" t="str">
        <f>VLOOKUP(S65,ExaMax!$O:$Q,3,FALSE)</f>
        <v>HIB_PE_OAM5_RX_DP&lt;15&gt;</v>
      </c>
      <c r="S65" s="2" t="s">
        <v>119</v>
      </c>
      <c r="T65" s="2" t="str">
        <f>VLOOKUP(U65,ExaMax!$O:$Q,3,FALSE)</f>
        <v>GND</v>
      </c>
      <c r="U65" s="2" t="s">
        <v>45</v>
      </c>
      <c r="V65" s="2" t="str">
        <f>VLOOKUP(W65,ExaMax!$O:$Q,3,FALSE)</f>
        <v>HIB_PE_OAM5_RX_DP&lt;13&gt;</v>
      </c>
      <c r="W65" s="2" t="s">
        <v>123</v>
      </c>
      <c r="X65" s="2" t="str">
        <f>VLOOKUP(Y65,ExaMax!$O:$Q,3,FALSE)</f>
        <v>GND</v>
      </c>
      <c r="Y65" s="2" t="s">
        <v>32</v>
      </c>
      <c r="Z65" s="2" t="str">
        <f>VLOOKUP(AA65,ExaMax!$O:$Q,3,FALSE)</f>
        <v>HIB_PE_OAM5_RX_DP&lt;11&gt;</v>
      </c>
      <c r="AA65" s="2" t="s">
        <v>127</v>
      </c>
      <c r="AB65" s="2" t="str">
        <f>VLOOKUP(AC65,ExaMax!$O:$Q,3,FALSE)</f>
        <v>GND</v>
      </c>
      <c r="AC65" s="2" t="s">
        <v>19</v>
      </c>
      <c r="AD65" s="2" t="str">
        <f>VLOOKUP(AE65,ExaMax!$O:$Q,3,FALSE)</f>
        <v>HIB_PE_OAM5_RX_DP&lt;9&gt;</v>
      </c>
      <c r="AE65" s="2" t="s">
        <v>131</v>
      </c>
      <c r="AF65" s="2" t="str">
        <f>VLOOKUP(AG65,ExaMax!$O:$Q,3,FALSE)</f>
        <v>GND</v>
      </c>
      <c r="AG65" s="8" t="s">
        <v>7</v>
      </c>
    </row>
    <row r="66" spans="1:33">
      <c r="A66" s="111" t="s">
        <v>190</v>
      </c>
      <c r="B66" s="7" t="str">
        <f>VLOOKUP(C66,ExaMax!$L:$N,3,FALSE)</f>
        <v>GND</v>
      </c>
      <c r="C66" s="2" t="s">
        <v>52</v>
      </c>
      <c r="D66" s="2" t="str">
        <f>VLOOKUP(E66,ExaMax!$L:$N,3,FALSE)</f>
        <v>HIB_PE_OAM4_RX_DN&lt;6&gt;</v>
      </c>
      <c r="E66" s="2" t="s">
        <v>90</v>
      </c>
      <c r="F66" s="2" t="str">
        <f>VLOOKUP(G66,ExaMax!$L:$N,3,FALSE)</f>
        <v>GND</v>
      </c>
      <c r="G66" s="2" t="s">
        <v>39</v>
      </c>
      <c r="H66" s="2" t="str">
        <f>VLOOKUP(I66,ExaMax!$L:$N,3,FALSE)</f>
        <v>HIB_PE_OAM4_RX_DN&lt;4&gt;</v>
      </c>
      <c r="I66" s="2" t="s">
        <v>94</v>
      </c>
      <c r="J66" s="2" t="str">
        <f>VLOOKUP(K66,ExaMax!$L:$N,3,FALSE)</f>
        <v>GND</v>
      </c>
      <c r="K66" s="2" t="s">
        <v>26</v>
      </c>
      <c r="L66" s="2" t="str">
        <f>VLOOKUP(M66,ExaMax!$L:$N,3,FALSE)</f>
        <v>HIB_PE_OAM4_RX_DN&lt;2&gt;</v>
      </c>
      <c r="M66" s="2" t="s">
        <v>98</v>
      </c>
      <c r="N66" s="2" t="str">
        <f>VLOOKUP(O66,ExaMax!$L:$N,3,FALSE)</f>
        <v>GND</v>
      </c>
      <c r="O66" s="2" t="s">
        <v>14</v>
      </c>
      <c r="P66" s="2" t="str">
        <f>VLOOKUP(Q66,ExaMax!$L:$N,3,FALSE)</f>
        <v>HIB_PE_OAM4_RX_DN&lt;0&gt;</v>
      </c>
      <c r="Q66" s="3" t="s">
        <v>102</v>
      </c>
      <c r="R66" s="7" t="str">
        <f>VLOOKUP(S66,ExaMax!$O:$Q,3,FALSE)</f>
        <v>GND</v>
      </c>
      <c r="S66" s="2" t="s">
        <v>52</v>
      </c>
      <c r="T66" s="2" t="str">
        <f>VLOOKUP(U66,ExaMax!$O:$Q,3,FALSE)</f>
        <v>HIB_PE_OAM5_RX_DN&lt;6&gt;</v>
      </c>
      <c r="U66" s="2" t="s">
        <v>90</v>
      </c>
      <c r="V66" s="2" t="str">
        <f>VLOOKUP(W66,ExaMax!$O:$Q,3,FALSE)</f>
        <v>GND</v>
      </c>
      <c r="W66" s="2" t="s">
        <v>39</v>
      </c>
      <c r="X66" s="2" t="str">
        <f>VLOOKUP(Y66,ExaMax!$O:$Q,3,FALSE)</f>
        <v>HIB_PE_OAM5_RX_DN&lt;4&gt;</v>
      </c>
      <c r="Y66" s="2" t="s">
        <v>94</v>
      </c>
      <c r="Z66" s="2" t="str">
        <f>VLOOKUP(AA66,ExaMax!$O:$Q,3,FALSE)</f>
        <v>GND</v>
      </c>
      <c r="AA66" s="2" t="s">
        <v>26</v>
      </c>
      <c r="AB66" s="2" t="str">
        <f>VLOOKUP(AC66,ExaMax!$O:$Q,3,FALSE)</f>
        <v>HIB_PE_OAM5_RX_DN&lt;2&gt;</v>
      </c>
      <c r="AC66" s="2" t="s">
        <v>98</v>
      </c>
      <c r="AD66" s="2" t="str">
        <f>VLOOKUP(AE66,ExaMax!$O:$Q,3,FALSE)</f>
        <v>GND</v>
      </c>
      <c r="AE66" s="2" t="s">
        <v>14</v>
      </c>
      <c r="AF66" s="2" t="str">
        <f>VLOOKUP(AG66,ExaMax!$O:$Q,3,FALSE)</f>
        <v>HIB_PE_OAM5_RX_DN&lt;0&gt;</v>
      </c>
      <c r="AG66" s="8" t="s">
        <v>102</v>
      </c>
    </row>
    <row r="67" spans="1:33">
      <c r="A67" s="111" t="s">
        <v>191</v>
      </c>
      <c r="B67" s="7" t="str">
        <f>VLOOKUP(C67,ExaMax!$L:$N,3,FALSE)</f>
        <v>HIB_PE_OAM4_RX_DN&lt;7&gt;</v>
      </c>
      <c r="C67" s="2" t="s">
        <v>88</v>
      </c>
      <c r="D67" s="2" t="str">
        <f>VLOOKUP(E67,ExaMax!$L:$N,3,FALSE)</f>
        <v>HIB_PE_OAM4_RX_DP&lt;6&gt;</v>
      </c>
      <c r="E67" s="2" t="s">
        <v>89</v>
      </c>
      <c r="F67" s="2" t="str">
        <f>VLOOKUP(G67,ExaMax!$L:$N,3,FALSE)</f>
        <v>HIB_PE_OAM4_RX_DN&lt;5&gt;</v>
      </c>
      <c r="G67" s="2" t="s">
        <v>92</v>
      </c>
      <c r="H67" s="2" t="str">
        <f>VLOOKUP(I67,ExaMax!$L:$N,3,FALSE)</f>
        <v>HIB_PE_OAM4_RX_DP&lt;4&gt;</v>
      </c>
      <c r="I67" s="2" t="s">
        <v>93</v>
      </c>
      <c r="J67" s="2" t="str">
        <f>VLOOKUP(K67,ExaMax!$L:$N,3,FALSE)</f>
        <v>HIB_PE_OAM4_RX_DN&lt;3&gt;</v>
      </c>
      <c r="K67" s="2" t="s">
        <v>96</v>
      </c>
      <c r="L67" s="2" t="str">
        <f>VLOOKUP(M67,ExaMax!$L:$N,3,FALSE)</f>
        <v>HIB_PE_OAM4_RX_DP&lt;2&gt;</v>
      </c>
      <c r="M67" s="2" t="s">
        <v>97</v>
      </c>
      <c r="N67" s="2" t="str">
        <f>VLOOKUP(O67,ExaMax!$L:$N,3,FALSE)</f>
        <v>HIB_PE_OAM4_RX_DN&lt;1&gt;</v>
      </c>
      <c r="O67" s="2" t="s">
        <v>100</v>
      </c>
      <c r="P67" s="2" t="str">
        <f>VLOOKUP(Q67,ExaMax!$L:$N,3,FALSE)</f>
        <v>HIB_PE_OAM4_RX_DP&lt;0&gt;</v>
      </c>
      <c r="Q67" s="3" t="s">
        <v>101</v>
      </c>
      <c r="R67" s="7" t="str">
        <f>VLOOKUP(S67,ExaMax!$O:$Q,3,FALSE)</f>
        <v>HIB_PE_OAM5_RX_DN&lt;7&gt;</v>
      </c>
      <c r="S67" s="2" t="s">
        <v>88</v>
      </c>
      <c r="T67" s="2" t="str">
        <f>VLOOKUP(U67,ExaMax!$O:$Q,3,FALSE)</f>
        <v>HIB_PE_OAM5_RX_DP&lt;6&gt;</v>
      </c>
      <c r="U67" s="2" t="s">
        <v>89</v>
      </c>
      <c r="V67" s="2" t="str">
        <f>VLOOKUP(W67,ExaMax!$O:$Q,3,FALSE)</f>
        <v>HIB_PE_OAM5_RX_DN&lt;5&gt;</v>
      </c>
      <c r="W67" s="2" t="s">
        <v>92</v>
      </c>
      <c r="X67" s="2" t="str">
        <f>VLOOKUP(Y67,ExaMax!$O:$Q,3,FALSE)</f>
        <v>HIB_PE_OAM5_RX_DP&lt;4&gt;</v>
      </c>
      <c r="Y67" s="2" t="s">
        <v>93</v>
      </c>
      <c r="Z67" s="2" t="str">
        <f>VLOOKUP(AA67,ExaMax!$O:$Q,3,FALSE)</f>
        <v>HIB_PE_OAM5_RX_DN&lt;3&gt;</v>
      </c>
      <c r="AA67" s="2" t="s">
        <v>96</v>
      </c>
      <c r="AB67" s="2" t="str">
        <f>VLOOKUP(AC67,ExaMax!$O:$Q,3,FALSE)</f>
        <v>HIB_PE_OAM5_RX_DP&lt;2&gt;</v>
      </c>
      <c r="AC67" s="2" t="s">
        <v>97</v>
      </c>
      <c r="AD67" s="2" t="str">
        <f>VLOOKUP(AE67,ExaMax!$O:$Q,3,FALSE)</f>
        <v>HIB_PE_OAM5_RX_DN&lt;1&gt;</v>
      </c>
      <c r="AE67" s="2" t="s">
        <v>100</v>
      </c>
      <c r="AF67" s="2" t="str">
        <f>VLOOKUP(AG67,ExaMax!$O:$Q,3,FALSE)</f>
        <v>HIB_PE_OAM5_RX_DP&lt;0&gt;</v>
      </c>
      <c r="AG67" s="8" t="s">
        <v>101</v>
      </c>
    </row>
    <row r="68" spans="1:33">
      <c r="A68" s="111" t="s">
        <v>173</v>
      </c>
      <c r="B68" s="7" t="str">
        <f>VLOOKUP(C68,ExaMax!$L:$N,3,FALSE)</f>
        <v>HIB_PE_OAM4_RX_DP&lt;7&gt;</v>
      </c>
      <c r="C68" s="2" t="s">
        <v>87</v>
      </c>
      <c r="D68" s="2" t="str">
        <f>VLOOKUP(E68,ExaMax!$L:$N,3,FALSE)</f>
        <v>GND</v>
      </c>
      <c r="E68" s="2" t="s">
        <v>44</v>
      </c>
      <c r="F68" s="2" t="str">
        <f>VLOOKUP(G68,ExaMax!$L:$N,3,FALSE)</f>
        <v>HIB_PE_OAM4_RX_DP&lt;5&gt;</v>
      </c>
      <c r="G68" s="2" t="s">
        <v>91</v>
      </c>
      <c r="H68" s="2" t="str">
        <f>VLOOKUP(I68,ExaMax!$L:$N,3,FALSE)</f>
        <v>GND</v>
      </c>
      <c r="I68" s="2" t="s">
        <v>31</v>
      </c>
      <c r="J68" s="2" t="str">
        <f>VLOOKUP(K68,ExaMax!$L:$N,3,FALSE)</f>
        <v>HIB_PE_OAM4_RX_DP&lt;3&gt;</v>
      </c>
      <c r="K68" s="2" t="s">
        <v>95</v>
      </c>
      <c r="L68" s="2" t="str">
        <f>VLOOKUP(M68,ExaMax!$L:$N,3,FALSE)</f>
        <v>GND</v>
      </c>
      <c r="M68" s="2" t="s">
        <v>18</v>
      </c>
      <c r="N68" s="2" t="str">
        <f>VLOOKUP(O68,ExaMax!$L:$N,3,FALSE)</f>
        <v>HIB_PE_OAM4_RX_DP&lt;1&gt;</v>
      </c>
      <c r="O68" s="2" t="s">
        <v>99</v>
      </c>
      <c r="P68" s="2" t="str">
        <f>VLOOKUP(Q68,ExaMax!$L:$N,3,FALSE)</f>
        <v>GND</v>
      </c>
      <c r="Q68" s="3" t="s">
        <v>6</v>
      </c>
      <c r="R68" s="7" t="str">
        <f>VLOOKUP(S68,ExaMax!$O:$Q,3,FALSE)</f>
        <v>HIB_PE_OAM5_RX_DP&lt;7&gt;</v>
      </c>
      <c r="S68" s="2" t="s">
        <v>87</v>
      </c>
      <c r="T68" s="2" t="str">
        <f>VLOOKUP(U68,ExaMax!$O:$Q,3,FALSE)</f>
        <v>GND</v>
      </c>
      <c r="U68" s="2" t="s">
        <v>44</v>
      </c>
      <c r="V68" s="2" t="str">
        <f>VLOOKUP(W68,ExaMax!$O:$Q,3,FALSE)</f>
        <v>HIB_PE_OAM5_RX_DP&lt;5&gt;</v>
      </c>
      <c r="W68" s="2" t="s">
        <v>91</v>
      </c>
      <c r="X68" s="2" t="str">
        <f>VLOOKUP(Y68,ExaMax!$O:$Q,3,FALSE)</f>
        <v>GND</v>
      </c>
      <c r="Y68" s="2" t="s">
        <v>31</v>
      </c>
      <c r="Z68" s="2" t="str">
        <f>VLOOKUP(AA68,ExaMax!$O:$Q,3,FALSE)</f>
        <v>HIB_PE_OAM5_RX_DP&lt;3&gt;</v>
      </c>
      <c r="AA68" s="2" t="s">
        <v>95</v>
      </c>
      <c r="AB68" s="2" t="str">
        <f>VLOOKUP(AC68,ExaMax!$O:$Q,3,FALSE)</f>
        <v>GND</v>
      </c>
      <c r="AC68" s="2" t="s">
        <v>18</v>
      </c>
      <c r="AD68" s="2" t="str">
        <f>VLOOKUP(AE68,ExaMax!$O:$Q,3,FALSE)</f>
        <v>HIB_PE_OAM5_RX_DP&lt;1&gt;</v>
      </c>
      <c r="AE68" s="2" t="s">
        <v>99</v>
      </c>
      <c r="AF68" s="2" t="str">
        <f>VLOOKUP(AG68,ExaMax!$O:$Q,3,FALSE)</f>
        <v>GND</v>
      </c>
      <c r="AG68" s="8" t="s">
        <v>6</v>
      </c>
    </row>
    <row r="69" spans="1:33" ht="15" thickBot="1">
      <c r="A69" s="111" t="s">
        <v>172</v>
      </c>
      <c r="B69" s="9" t="str">
        <f>VLOOKUP(C69,ExaMax!$L:$N,3,FALSE)</f>
        <v>GND</v>
      </c>
      <c r="C69" s="10" t="s">
        <v>51</v>
      </c>
      <c r="D69" s="10" t="str">
        <f>VLOOKUP(E69,ExaMax!$L:$N,3,FALSE)</f>
        <v>GND</v>
      </c>
      <c r="E69" s="10" t="s">
        <v>50</v>
      </c>
      <c r="F69" s="10" t="str">
        <f>VLOOKUP(G69,ExaMax!$L:$N,3,FALSE)</f>
        <v>GND</v>
      </c>
      <c r="G69" s="10" t="s">
        <v>38</v>
      </c>
      <c r="H69" s="10" t="str">
        <f>VLOOKUP(I69,ExaMax!$L:$N,3,FALSE)</f>
        <v>GND</v>
      </c>
      <c r="I69" s="10" t="s">
        <v>37</v>
      </c>
      <c r="J69" s="10" t="str">
        <f>VLOOKUP(K69,ExaMax!$L:$N,3,FALSE)</f>
        <v>GND</v>
      </c>
      <c r="K69" s="10" t="s">
        <v>25</v>
      </c>
      <c r="L69" s="10" t="str">
        <f>VLOOKUP(M69,ExaMax!$L:$N,3,FALSE)</f>
        <v>GND</v>
      </c>
      <c r="M69" s="10" t="s">
        <v>24</v>
      </c>
      <c r="N69" s="10" t="str">
        <f>VLOOKUP(O69,ExaMax!$L:$N,3,FALSE)</f>
        <v>GND</v>
      </c>
      <c r="O69" s="10" t="s">
        <v>13</v>
      </c>
      <c r="P69" s="10" t="str">
        <f>VLOOKUP(Q69,ExaMax!$L:$N,3,FALSE)</f>
        <v>GND</v>
      </c>
      <c r="Q69" s="19" t="s">
        <v>12</v>
      </c>
      <c r="R69" s="9" t="str">
        <f>VLOOKUP(S69,ExaMax!$O:$Q,3,FALSE)</f>
        <v>GND</v>
      </c>
      <c r="S69" s="10" t="s">
        <v>51</v>
      </c>
      <c r="T69" s="10" t="str">
        <f>VLOOKUP(U69,ExaMax!$O:$Q,3,FALSE)</f>
        <v>GND</v>
      </c>
      <c r="U69" s="10" t="s">
        <v>50</v>
      </c>
      <c r="V69" s="10" t="str">
        <f>VLOOKUP(W69,ExaMax!$O:$Q,3,FALSE)</f>
        <v>GND</v>
      </c>
      <c r="W69" s="10" t="s">
        <v>38</v>
      </c>
      <c r="X69" s="10" t="str">
        <f>VLOOKUP(Y69,ExaMax!$O:$Q,3,FALSE)</f>
        <v>GND</v>
      </c>
      <c r="Y69" s="10" t="s">
        <v>37</v>
      </c>
      <c r="Z69" s="10" t="str">
        <f>VLOOKUP(AA69,ExaMax!$O:$Q,3,FALSE)</f>
        <v>GND</v>
      </c>
      <c r="AA69" s="10" t="s">
        <v>25</v>
      </c>
      <c r="AB69" s="10" t="str">
        <f>VLOOKUP(AC69,ExaMax!$O:$Q,3,FALSE)</f>
        <v>GND</v>
      </c>
      <c r="AC69" s="10" t="s">
        <v>24</v>
      </c>
      <c r="AD69" s="10" t="str">
        <f>VLOOKUP(AE69,ExaMax!$O:$Q,3,FALSE)</f>
        <v>GND</v>
      </c>
      <c r="AE69" s="10" t="s">
        <v>13</v>
      </c>
      <c r="AF69" s="10" t="str">
        <f>VLOOKUP(AG69,ExaMax!$O:$Q,3,FALSE)</f>
        <v>GND</v>
      </c>
      <c r="AG69" s="11" t="s">
        <v>12</v>
      </c>
    </row>
    <row r="70" spans="1:33" ht="15" thickBot="1"/>
    <row r="71" spans="1:33" ht="20" thickBot="1">
      <c r="B71" s="149" t="s">
        <v>944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1"/>
      <c r="R71" s="149" t="s">
        <v>945</v>
      </c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1"/>
    </row>
    <row r="72" spans="1:33" ht="15" thickBot="1">
      <c r="A72" s="58"/>
      <c r="B72" s="152">
        <v>8</v>
      </c>
      <c r="C72" s="153"/>
      <c r="D72" s="152">
        <v>7</v>
      </c>
      <c r="E72" s="153"/>
      <c r="F72" s="152">
        <v>6</v>
      </c>
      <c r="G72" s="153"/>
      <c r="H72" s="152">
        <v>5</v>
      </c>
      <c r="I72" s="153"/>
      <c r="J72" s="152">
        <v>4</v>
      </c>
      <c r="K72" s="153"/>
      <c r="L72" s="152">
        <v>3</v>
      </c>
      <c r="M72" s="153"/>
      <c r="N72" s="152">
        <v>2</v>
      </c>
      <c r="O72" s="153"/>
      <c r="P72" s="152">
        <v>1</v>
      </c>
      <c r="Q72" s="160"/>
      <c r="R72" s="161">
        <v>8</v>
      </c>
      <c r="S72" s="158"/>
      <c r="T72" s="158">
        <v>7</v>
      </c>
      <c r="U72" s="158"/>
      <c r="V72" s="158">
        <v>6</v>
      </c>
      <c r="W72" s="158"/>
      <c r="X72" s="158">
        <v>5</v>
      </c>
      <c r="Y72" s="158"/>
      <c r="Z72" s="158">
        <v>4</v>
      </c>
      <c r="AA72" s="158"/>
      <c r="AB72" s="158">
        <v>3</v>
      </c>
      <c r="AC72" s="158"/>
      <c r="AD72" s="158">
        <v>2</v>
      </c>
      <c r="AE72" s="158"/>
      <c r="AF72" s="158">
        <v>1</v>
      </c>
      <c r="AG72" s="159"/>
    </row>
    <row r="73" spans="1:33">
      <c r="A73" s="110" t="s">
        <v>174</v>
      </c>
      <c r="B73" s="4" t="str">
        <f>VLOOKUP(C73,ExaMax!$R:$T,3,FALSE)</f>
        <v>GND</v>
      </c>
      <c r="C73" s="5" t="s">
        <v>69</v>
      </c>
      <c r="D73" s="5" t="str">
        <f>VLOOKUP(E73,ExaMax!$R:$T,3,FALSE)</f>
        <v>GND</v>
      </c>
      <c r="E73" s="5" t="s">
        <v>49</v>
      </c>
      <c r="F73" s="5" t="str">
        <f>VLOOKUP(G73,ExaMax!$R:$T,3,FALSE)</f>
        <v>GND</v>
      </c>
      <c r="G73" s="5" t="s">
        <v>154</v>
      </c>
      <c r="H73" s="5" t="str">
        <f>VLOOKUP(I73,ExaMax!$R:$T,3,FALSE)</f>
        <v>GND</v>
      </c>
      <c r="I73" s="5" t="s">
        <v>36</v>
      </c>
      <c r="J73" s="5" t="str">
        <f>VLOOKUP(K73,ExaMax!$R:$T,3,FALSE)</f>
        <v>GND</v>
      </c>
      <c r="K73" s="5" t="s">
        <v>70</v>
      </c>
      <c r="L73" s="5" t="str">
        <f>VLOOKUP(M73,ExaMax!$R:$T,3,FALSE)</f>
        <v>GND</v>
      </c>
      <c r="M73" s="5" t="s">
        <v>23</v>
      </c>
      <c r="N73" s="5" t="str">
        <f>VLOOKUP(O73,ExaMax!$R:$T,3,FALSE)</f>
        <v>GND</v>
      </c>
      <c r="O73" s="5" t="s">
        <v>68</v>
      </c>
      <c r="P73" s="5" t="str">
        <f>VLOOKUP(Q73,ExaMax!$R:$T,3,FALSE)</f>
        <v>GND</v>
      </c>
      <c r="Q73" s="6" t="s">
        <v>11</v>
      </c>
      <c r="R73" s="12" t="str">
        <f>VLOOKUP(S73,ExaMax!$U:$W,3,FALSE)</f>
        <v>GND</v>
      </c>
      <c r="S73" s="5" t="s">
        <v>69</v>
      </c>
      <c r="T73" s="5" t="str">
        <f>VLOOKUP(U73,ExaMax!$U:$W,3,FALSE)</f>
        <v>GND</v>
      </c>
      <c r="U73" s="5" t="s">
        <v>49</v>
      </c>
      <c r="V73" s="5" t="str">
        <f>VLOOKUP(W73,ExaMax!$U:$W,3,FALSE)</f>
        <v>GND</v>
      </c>
      <c r="W73" s="5" t="s">
        <v>154</v>
      </c>
      <c r="X73" s="5" t="str">
        <f>VLOOKUP(Y73,ExaMax!$U:$W,3,FALSE)</f>
        <v>GND</v>
      </c>
      <c r="Y73" s="5" t="s">
        <v>36</v>
      </c>
      <c r="Z73" s="5" t="str">
        <f>VLOOKUP(AA73,ExaMax!$U:$W,3,FALSE)</f>
        <v>GND</v>
      </c>
      <c r="AA73" s="5" t="s">
        <v>70</v>
      </c>
      <c r="AB73" s="5" t="str">
        <f>VLOOKUP(AC73,ExaMax!$U:$W,3,FALSE)</f>
        <v>GND</v>
      </c>
      <c r="AC73" s="5" t="s">
        <v>23</v>
      </c>
      <c r="AD73" s="5" t="str">
        <f>VLOOKUP(AE73,ExaMax!$U:$W,3,FALSE)</f>
        <v>GND</v>
      </c>
      <c r="AE73" s="5" t="s">
        <v>68</v>
      </c>
      <c r="AF73" s="5" t="str">
        <f>VLOOKUP(AG73,ExaMax!$U:$W,3,FALSE)</f>
        <v>GND</v>
      </c>
      <c r="AG73" s="6" t="s">
        <v>11</v>
      </c>
    </row>
    <row r="74" spans="1:33">
      <c r="A74" s="111" t="s">
        <v>175</v>
      </c>
      <c r="B74" s="7" t="str">
        <f>VLOOKUP(C74,ExaMax!$R:$T,3,FALSE)</f>
        <v>GND</v>
      </c>
      <c r="C74" s="2" t="s">
        <v>56</v>
      </c>
      <c r="D74" s="2" t="str">
        <f>VLOOKUP(E74,ExaMax!$R:$T,3,FALSE)</f>
        <v xml:space="preserve">   </v>
      </c>
      <c r="E74" s="2" t="s">
        <v>143</v>
      </c>
      <c r="F74" s="2" t="str">
        <f>VLOOKUP(G74,ExaMax!$R:$T,3,FALSE)</f>
        <v>GND</v>
      </c>
      <c r="G74" s="2" t="s">
        <v>43</v>
      </c>
      <c r="H74" s="2" t="str">
        <f>VLOOKUP(I74,ExaMax!$R:$T,3,FALSE)</f>
        <v xml:space="preserve">   </v>
      </c>
      <c r="I74" s="2" t="s">
        <v>147</v>
      </c>
      <c r="J74" s="2" t="str">
        <f>VLOOKUP(K74,ExaMax!$R:$T,3,FALSE)</f>
        <v>GND</v>
      </c>
      <c r="K74" s="2" t="s">
        <v>30</v>
      </c>
      <c r="L74" s="2" t="str">
        <f>VLOOKUP(M74,ExaMax!$R:$T,3,FALSE)</f>
        <v xml:space="preserve">   </v>
      </c>
      <c r="M74" s="2" t="s">
        <v>74</v>
      </c>
      <c r="N74" s="2" t="str">
        <f>VLOOKUP(O74,ExaMax!$R:$T,3,FALSE)</f>
        <v>GND</v>
      </c>
      <c r="O74" s="2" t="s">
        <v>17</v>
      </c>
      <c r="P74" s="2" t="str">
        <f>VLOOKUP(Q74,ExaMax!$R:$T,3,FALSE)</f>
        <v xml:space="preserve">   </v>
      </c>
      <c r="Q74" s="8" t="s">
        <v>159</v>
      </c>
      <c r="R74" s="13" t="str">
        <f>VLOOKUP(S74,ExaMax!$U:$W,3,FALSE)</f>
        <v>GND</v>
      </c>
      <c r="S74" s="2" t="s">
        <v>56</v>
      </c>
      <c r="T74" s="2" t="str">
        <f>VLOOKUP(U74,ExaMax!$U:$W,3,FALSE)</f>
        <v xml:space="preserve">   </v>
      </c>
      <c r="U74" s="2" t="s">
        <v>143</v>
      </c>
      <c r="V74" s="2" t="str">
        <f>VLOOKUP(W74,ExaMax!$U:$W,3,FALSE)</f>
        <v>GND</v>
      </c>
      <c r="W74" s="2" t="s">
        <v>43</v>
      </c>
      <c r="X74" s="2" t="str">
        <f>VLOOKUP(Y74,ExaMax!$U:$W,3,FALSE)</f>
        <v xml:space="preserve">   </v>
      </c>
      <c r="Y74" s="2" t="s">
        <v>147</v>
      </c>
      <c r="Z74" s="2" t="str">
        <f>VLOOKUP(AA74,ExaMax!$U:$W,3,FALSE)</f>
        <v>GND</v>
      </c>
      <c r="AA74" s="2" t="s">
        <v>30</v>
      </c>
      <c r="AB74" s="2" t="str">
        <f>VLOOKUP(AC74,ExaMax!$U:$W,3,FALSE)</f>
        <v xml:space="preserve">   </v>
      </c>
      <c r="AC74" s="2" t="s">
        <v>74</v>
      </c>
      <c r="AD74" s="2" t="str">
        <f>VLOOKUP(AE74,ExaMax!$U:$W,3,FALSE)</f>
        <v>GND</v>
      </c>
      <c r="AE74" s="2" t="s">
        <v>17</v>
      </c>
      <c r="AF74" s="2" t="str">
        <f>VLOOKUP(AG74,ExaMax!$U:$W,3,FALSE)</f>
        <v xml:space="preserve">   </v>
      </c>
      <c r="AG74" s="8" t="s">
        <v>159</v>
      </c>
    </row>
    <row r="75" spans="1:33">
      <c r="A75" s="111" t="s">
        <v>176</v>
      </c>
      <c r="B75" s="7" t="str">
        <f>VLOOKUP(C75,ExaMax!$R:$T,3,FALSE)</f>
        <v xml:space="preserve">   </v>
      </c>
      <c r="C75" s="2" t="s">
        <v>141</v>
      </c>
      <c r="D75" s="2" t="str">
        <f>VLOOKUP(E75,ExaMax!$R:$T,3,FALSE)</f>
        <v xml:space="preserve">   </v>
      </c>
      <c r="E75" s="2" t="s">
        <v>142</v>
      </c>
      <c r="F75" s="2" t="str">
        <f>VLOOKUP(G75,ExaMax!$R:$T,3,FALSE)</f>
        <v xml:space="preserve">   </v>
      </c>
      <c r="G75" s="2" t="s">
        <v>145</v>
      </c>
      <c r="H75" s="2" t="str">
        <f>VLOOKUP(I75,ExaMax!$R:$T,3,FALSE)</f>
        <v xml:space="preserve">   </v>
      </c>
      <c r="I75" s="2" t="s">
        <v>146</v>
      </c>
      <c r="J75" s="2" t="str">
        <f>VLOOKUP(K75,ExaMax!$R:$T,3,FALSE)</f>
        <v xml:space="preserve">   </v>
      </c>
      <c r="K75" s="2" t="s">
        <v>72</v>
      </c>
      <c r="L75" s="2" t="str">
        <f>VLOOKUP(M75,ExaMax!$R:$T,3,FALSE)</f>
        <v xml:space="preserve">   </v>
      </c>
      <c r="M75" s="2" t="s">
        <v>73</v>
      </c>
      <c r="N75" s="2" t="str">
        <f>VLOOKUP(O75,ExaMax!$R:$T,3,FALSE)</f>
        <v xml:space="preserve">   </v>
      </c>
      <c r="O75" s="2" t="s">
        <v>136</v>
      </c>
      <c r="P75" s="2" t="str">
        <f>VLOOKUP(Q75,ExaMax!$R:$T,3,FALSE)</f>
        <v xml:space="preserve">   </v>
      </c>
      <c r="Q75" s="8" t="s">
        <v>158</v>
      </c>
      <c r="R75" s="13" t="str">
        <f>VLOOKUP(S75,ExaMax!$U:$W,3,FALSE)</f>
        <v xml:space="preserve">   </v>
      </c>
      <c r="S75" s="2" t="s">
        <v>141</v>
      </c>
      <c r="T75" s="2" t="str">
        <f>VLOOKUP(U75,ExaMax!$U:$W,3,FALSE)</f>
        <v xml:space="preserve">   </v>
      </c>
      <c r="U75" s="2" t="s">
        <v>142</v>
      </c>
      <c r="V75" s="2" t="str">
        <f>VLOOKUP(W75,ExaMax!$U:$W,3,FALSE)</f>
        <v xml:space="preserve">   </v>
      </c>
      <c r="W75" s="2" t="s">
        <v>145</v>
      </c>
      <c r="X75" s="2" t="str">
        <f>VLOOKUP(Y75,ExaMax!$U:$W,3,FALSE)</f>
        <v xml:space="preserve">   </v>
      </c>
      <c r="Y75" s="2" t="s">
        <v>146</v>
      </c>
      <c r="Z75" s="2" t="str">
        <f>VLOOKUP(AA75,ExaMax!$U:$W,3,FALSE)</f>
        <v xml:space="preserve">   </v>
      </c>
      <c r="AA75" s="2" t="s">
        <v>72</v>
      </c>
      <c r="AB75" s="2" t="str">
        <f>VLOOKUP(AC75,ExaMax!$U:$W,3,FALSE)</f>
        <v xml:space="preserve">   </v>
      </c>
      <c r="AC75" s="2" t="s">
        <v>73</v>
      </c>
      <c r="AD75" s="2" t="str">
        <f>VLOOKUP(AE75,ExaMax!$U:$W,3,FALSE)</f>
        <v xml:space="preserve">   </v>
      </c>
      <c r="AE75" s="2" t="s">
        <v>136</v>
      </c>
      <c r="AF75" s="2" t="str">
        <f>VLOOKUP(AG75,ExaMax!$U:$W,3,FALSE)</f>
        <v xml:space="preserve">   </v>
      </c>
      <c r="AG75" s="8" t="s">
        <v>158</v>
      </c>
    </row>
    <row r="76" spans="1:33">
      <c r="A76" s="111" t="s">
        <v>179</v>
      </c>
      <c r="B76" s="7" t="str">
        <f>VLOOKUP(C76,ExaMax!$R:$T,3,FALSE)</f>
        <v xml:space="preserve">   </v>
      </c>
      <c r="C76" s="2" t="s">
        <v>140</v>
      </c>
      <c r="D76" s="2" t="str">
        <f>VLOOKUP(E76,ExaMax!$R:$T,3,FALSE)</f>
        <v>GND</v>
      </c>
      <c r="E76" s="2" t="s">
        <v>48</v>
      </c>
      <c r="F76" s="2" t="str">
        <f>VLOOKUP(G76,ExaMax!$R:$T,3,FALSE)</f>
        <v xml:space="preserve">   </v>
      </c>
      <c r="G76" s="2" t="s">
        <v>144</v>
      </c>
      <c r="H76" s="2" t="str">
        <f>VLOOKUP(I76,ExaMax!$R:$T,3,FALSE)</f>
        <v>GND</v>
      </c>
      <c r="I76" s="2" t="s">
        <v>35</v>
      </c>
      <c r="J76" s="2" t="str">
        <f>VLOOKUP(K76,ExaMax!$R:$T,3,FALSE)</f>
        <v xml:space="preserve">   </v>
      </c>
      <c r="K76" s="2" t="s">
        <v>71</v>
      </c>
      <c r="L76" s="2" t="str">
        <f>VLOOKUP(M76,ExaMax!$R:$T,3,FALSE)</f>
        <v>GND</v>
      </c>
      <c r="M76" s="2" t="s">
        <v>22</v>
      </c>
      <c r="N76" s="2" t="str">
        <f>VLOOKUP(O76,ExaMax!$R:$T,3,FALSE)</f>
        <v xml:space="preserve">   </v>
      </c>
      <c r="O76" s="2" t="s">
        <v>135</v>
      </c>
      <c r="P76" s="2" t="str">
        <f>VLOOKUP(Q76,ExaMax!$R:$T,3,FALSE)</f>
        <v>GND</v>
      </c>
      <c r="Q76" s="8" t="s">
        <v>10</v>
      </c>
      <c r="R76" s="13" t="str">
        <f>VLOOKUP(S76,ExaMax!$U:$W,3,FALSE)</f>
        <v xml:space="preserve">   </v>
      </c>
      <c r="S76" s="2" t="s">
        <v>140</v>
      </c>
      <c r="T76" s="2" t="str">
        <f>VLOOKUP(U76,ExaMax!$U:$W,3,FALSE)</f>
        <v>GND</v>
      </c>
      <c r="U76" s="2" t="s">
        <v>48</v>
      </c>
      <c r="V76" s="2" t="str">
        <f>VLOOKUP(W76,ExaMax!$U:$W,3,FALSE)</f>
        <v xml:space="preserve">   </v>
      </c>
      <c r="W76" s="2" t="s">
        <v>144</v>
      </c>
      <c r="X76" s="2" t="str">
        <f>VLOOKUP(Y76,ExaMax!$U:$W,3,FALSE)</f>
        <v>GND</v>
      </c>
      <c r="Y76" s="2" t="s">
        <v>35</v>
      </c>
      <c r="Z76" s="2" t="str">
        <f>VLOOKUP(AA76,ExaMax!$U:$W,3,FALSE)</f>
        <v xml:space="preserve">   </v>
      </c>
      <c r="AA76" s="2" t="s">
        <v>71</v>
      </c>
      <c r="AB76" s="2" t="str">
        <f>VLOOKUP(AC76,ExaMax!$U:$W,3,FALSE)</f>
        <v>GND</v>
      </c>
      <c r="AC76" s="2" t="s">
        <v>22</v>
      </c>
      <c r="AD76" s="2" t="str">
        <f>VLOOKUP(AE76,ExaMax!$U:$W,3,FALSE)</f>
        <v xml:space="preserve">   </v>
      </c>
      <c r="AE76" s="2" t="s">
        <v>135</v>
      </c>
      <c r="AF76" s="2" t="str">
        <f>VLOOKUP(AG76,ExaMax!$U:$W,3,FALSE)</f>
        <v>GND</v>
      </c>
      <c r="AG76" s="8" t="s">
        <v>10</v>
      </c>
    </row>
    <row r="77" spans="1:33">
      <c r="A77" s="111" t="s">
        <v>178</v>
      </c>
      <c r="B77" s="7" t="str">
        <f>VLOOKUP(C77,ExaMax!$R:$T,3,FALSE)</f>
        <v>GND</v>
      </c>
      <c r="C77" s="2" t="s">
        <v>55</v>
      </c>
      <c r="D77" s="2" t="str">
        <f>VLOOKUP(E77,ExaMax!$R:$T,3,FALSE)</f>
        <v xml:space="preserve">   </v>
      </c>
      <c r="E77" s="2" t="s">
        <v>150</v>
      </c>
      <c r="F77" s="2" t="str">
        <f>VLOOKUP(G77,ExaMax!$R:$T,3,FALSE)</f>
        <v>GND</v>
      </c>
      <c r="G77" s="2" t="s">
        <v>42</v>
      </c>
      <c r="H77" s="2" t="str">
        <f>VLOOKUP(I77,ExaMax!$R:$T,3,FALSE)</f>
        <v xml:space="preserve">   </v>
      </c>
      <c r="I77" s="2" t="s">
        <v>153</v>
      </c>
      <c r="J77" s="2" t="str">
        <f>VLOOKUP(K77,ExaMax!$R:$T,3,FALSE)</f>
        <v>GND</v>
      </c>
      <c r="K77" s="2" t="s">
        <v>29</v>
      </c>
      <c r="L77" s="2" t="str">
        <f>VLOOKUP(M77,ExaMax!$R:$T,3,FALSE)</f>
        <v xml:space="preserve">   </v>
      </c>
      <c r="M77" s="2" t="s">
        <v>139</v>
      </c>
      <c r="N77" s="2" t="str">
        <f>VLOOKUP(O77,ExaMax!$R:$T,3,FALSE)</f>
        <v>GND</v>
      </c>
      <c r="O77" s="2" t="s">
        <v>16</v>
      </c>
      <c r="P77" s="2" t="str">
        <f>VLOOKUP(Q77,ExaMax!$R:$T,3,FALSE)</f>
        <v xml:space="preserve">   </v>
      </c>
      <c r="Q77" s="8" t="s">
        <v>157</v>
      </c>
      <c r="R77" s="13" t="str">
        <f>VLOOKUP(S77,ExaMax!$U:$W,3,FALSE)</f>
        <v>GND</v>
      </c>
      <c r="S77" s="2" t="s">
        <v>55</v>
      </c>
      <c r="T77" s="2" t="str">
        <f>VLOOKUP(U77,ExaMax!$U:$W,3,FALSE)</f>
        <v xml:space="preserve">   </v>
      </c>
      <c r="U77" s="2" t="s">
        <v>150</v>
      </c>
      <c r="V77" s="2" t="str">
        <f>VLOOKUP(W77,ExaMax!$U:$W,3,FALSE)</f>
        <v>GND</v>
      </c>
      <c r="W77" s="2" t="s">
        <v>42</v>
      </c>
      <c r="X77" s="2" t="str">
        <f>VLOOKUP(Y77,ExaMax!$U:$W,3,FALSE)</f>
        <v xml:space="preserve">   </v>
      </c>
      <c r="Y77" s="2" t="s">
        <v>153</v>
      </c>
      <c r="Z77" s="2" t="str">
        <f>VLOOKUP(AA77,ExaMax!$U:$W,3,FALSE)</f>
        <v>GND</v>
      </c>
      <c r="AA77" s="2" t="s">
        <v>29</v>
      </c>
      <c r="AB77" s="2" t="str">
        <f>VLOOKUP(AC77,ExaMax!$U:$W,3,FALSE)</f>
        <v xml:space="preserve">   </v>
      </c>
      <c r="AC77" s="2" t="s">
        <v>139</v>
      </c>
      <c r="AD77" s="2" t="str">
        <f>VLOOKUP(AE77,ExaMax!$U:$W,3,FALSE)</f>
        <v>GND</v>
      </c>
      <c r="AE77" s="2" t="s">
        <v>16</v>
      </c>
      <c r="AF77" s="2" t="str">
        <f>VLOOKUP(AG77,ExaMax!$U:$W,3,FALSE)</f>
        <v xml:space="preserve">   </v>
      </c>
      <c r="AG77" s="8" t="s">
        <v>157</v>
      </c>
    </row>
    <row r="78" spans="1:33">
      <c r="A78" s="111" t="s">
        <v>177</v>
      </c>
      <c r="B78" s="7" t="str">
        <f>VLOOKUP(C78,ExaMax!$R:$T,3,FALSE)</f>
        <v xml:space="preserve">   </v>
      </c>
      <c r="C78" s="2" t="s">
        <v>148</v>
      </c>
      <c r="D78" s="2" t="str">
        <f>VLOOKUP(E78,ExaMax!$R:$T,3,FALSE)</f>
        <v xml:space="preserve">   </v>
      </c>
      <c r="E78" s="2" t="s">
        <v>149</v>
      </c>
      <c r="F78" s="2" t="str">
        <f>VLOOKUP(G78,ExaMax!$R:$T,3,FALSE)</f>
        <v xml:space="preserve">   </v>
      </c>
      <c r="G78" s="2" t="s">
        <v>151</v>
      </c>
      <c r="H78" s="2" t="str">
        <f>VLOOKUP(I78,ExaMax!$R:$T,3,FALSE)</f>
        <v xml:space="preserve">   </v>
      </c>
      <c r="I78" s="2" t="s">
        <v>152</v>
      </c>
      <c r="J78" s="2" t="str">
        <f>VLOOKUP(K78,ExaMax!$R:$T,3,FALSE)</f>
        <v xml:space="preserve">   </v>
      </c>
      <c r="K78" s="2" t="s">
        <v>155</v>
      </c>
      <c r="L78" s="2" t="str">
        <f>VLOOKUP(M78,ExaMax!$R:$T,3,FALSE)</f>
        <v xml:space="preserve">   </v>
      </c>
      <c r="M78" s="2" t="s">
        <v>138</v>
      </c>
      <c r="N78" s="2" t="str">
        <f>VLOOKUP(O78,ExaMax!$R:$T,3,FALSE)</f>
        <v xml:space="preserve">   </v>
      </c>
      <c r="O78" s="2" t="s">
        <v>137</v>
      </c>
      <c r="P78" s="2" t="str">
        <f>VLOOKUP(Q78,ExaMax!$R:$T,3,FALSE)</f>
        <v xml:space="preserve">   </v>
      </c>
      <c r="Q78" s="8" t="s">
        <v>156</v>
      </c>
      <c r="R78" s="13" t="str">
        <f>VLOOKUP(S78,ExaMax!$U:$W,3,FALSE)</f>
        <v xml:space="preserve">   </v>
      </c>
      <c r="S78" s="2" t="s">
        <v>148</v>
      </c>
      <c r="T78" s="2" t="str">
        <f>VLOOKUP(U78,ExaMax!$U:$W,3,FALSE)</f>
        <v xml:space="preserve">   </v>
      </c>
      <c r="U78" s="2" t="s">
        <v>149</v>
      </c>
      <c r="V78" s="2" t="str">
        <f>VLOOKUP(W78,ExaMax!$U:$W,3,FALSE)</f>
        <v xml:space="preserve">   </v>
      </c>
      <c r="W78" s="2" t="s">
        <v>151</v>
      </c>
      <c r="X78" s="2" t="str">
        <f>VLOOKUP(Y78,ExaMax!$U:$W,3,FALSE)</f>
        <v xml:space="preserve">   </v>
      </c>
      <c r="Y78" s="2" t="s">
        <v>152</v>
      </c>
      <c r="Z78" s="2" t="str">
        <f>VLOOKUP(AA78,ExaMax!$U:$W,3,FALSE)</f>
        <v xml:space="preserve">   </v>
      </c>
      <c r="AA78" s="2" t="s">
        <v>155</v>
      </c>
      <c r="AB78" s="2" t="str">
        <f>VLOOKUP(AC78,ExaMax!$U:$W,3,FALSE)</f>
        <v xml:space="preserve">   </v>
      </c>
      <c r="AC78" s="2" t="s">
        <v>138</v>
      </c>
      <c r="AD78" s="2" t="str">
        <f>VLOOKUP(AE78,ExaMax!$U:$W,3,FALSE)</f>
        <v xml:space="preserve">   </v>
      </c>
      <c r="AE78" s="2" t="s">
        <v>137</v>
      </c>
      <c r="AF78" s="2" t="str">
        <f>VLOOKUP(AG78,ExaMax!$U:$W,3,FALSE)</f>
        <v xml:space="preserve">   </v>
      </c>
      <c r="AG78" s="8" t="s">
        <v>156</v>
      </c>
    </row>
    <row r="79" spans="1:33">
      <c r="A79" s="111" t="s">
        <v>180</v>
      </c>
      <c r="B79" s="7" t="str">
        <f>VLOOKUP(C79,ExaMax!$R:$T,3,FALSE)</f>
        <v xml:space="preserve">   </v>
      </c>
      <c r="C79" s="2" t="s">
        <v>0</v>
      </c>
      <c r="D79" s="2" t="str">
        <f>VLOOKUP(E79,ExaMax!$R:$T,3,FALSE)</f>
        <v>GND</v>
      </c>
      <c r="E79" s="2" t="s">
        <v>61</v>
      </c>
      <c r="F79" s="2" t="str">
        <f>VLOOKUP(G79,ExaMax!$R:$T,3,FALSE)</f>
        <v xml:space="preserve">   </v>
      </c>
      <c r="G79" s="2" t="s">
        <v>3</v>
      </c>
      <c r="H79" s="2" t="str">
        <f>VLOOKUP(I79,ExaMax!$R:$T,3,FALSE)</f>
        <v>GND</v>
      </c>
      <c r="I79" s="2" t="s">
        <v>57</v>
      </c>
      <c r="J79" s="2" t="str">
        <f>VLOOKUP(K79,ExaMax!$R:$T,3,FALSE)</f>
        <v xml:space="preserve">   </v>
      </c>
      <c r="K79" s="2" t="s">
        <v>1</v>
      </c>
      <c r="L79" s="2" t="str">
        <f>VLOOKUP(M79,ExaMax!$R:$T,3,FALSE)</f>
        <v>GND</v>
      </c>
      <c r="M79" s="2" t="s">
        <v>60</v>
      </c>
      <c r="N79" s="2" t="str">
        <f>VLOOKUP(O79,ExaMax!$R:$T,3,FALSE)</f>
        <v xml:space="preserve">   </v>
      </c>
      <c r="O79" s="2" t="s">
        <v>2</v>
      </c>
      <c r="P79" s="2" t="str">
        <f>VLOOKUP(Q79,ExaMax!$R:$T,3,FALSE)</f>
        <v>GND</v>
      </c>
      <c r="Q79" s="8" t="s">
        <v>64</v>
      </c>
      <c r="R79" s="13" t="str">
        <f>VLOOKUP(S79,ExaMax!$U:$W,3,FALSE)</f>
        <v xml:space="preserve">   </v>
      </c>
      <c r="S79" s="2" t="s">
        <v>0</v>
      </c>
      <c r="T79" s="2" t="str">
        <f>VLOOKUP(U79,ExaMax!$U:$W,3,FALSE)</f>
        <v>GND</v>
      </c>
      <c r="U79" s="2" t="s">
        <v>61</v>
      </c>
      <c r="V79" s="2" t="str">
        <f>VLOOKUP(W79,ExaMax!$U:$W,3,FALSE)</f>
        <v xml:space="preserve">   </v>
      </c>
      <c r="W79" s="2" t="s">
        <v>3</v>
      </c>
      <c r="X79" s="2" t="str">
        <f>VLOOKUP(Y79,ExaMax!$U:$W,3,FALSE)</f>
        <v>GND</v>
      </c>
      <c r="Y79" s="2" t="s">
        <v>57</v>
      </c>
      <c r="Z79" s="2" t="str">
        <f>VLOOKUP(AA79,ExaMax!$U:$W,3,FALSE)</f>
        <v xml:space="preserve">   </v>
      </c>
      <c r="AA79" s="2" t="s">
        <v>1</v>
      </c>
      <c r="AB79" s="2" t="str">
        <f>VLOOKUP(AC79,ExaMax!$U:$W,3,FALSE)</f>
        <v>GND</v>
      </c>
      <c r="AC79" s="2" t="s">
        <v>60</v>
      </c>
      <c r="AD79" s="2" t="str">
        <f>VLOOKUP(AE79,ExaMax!$U:$W,3,FALSE)</f>
        <v>UBB_DETECT_LOOP</v>
      </c>
      <c r="AE79" s="2" t="s">
        <v>2</v>
      </c>
      <c r="AF79" s="2" t="str">
        <f>VLOOKUP(AG79,ExaMax!$U:$W,3,FALSE)</f>
        <v>GND</v>
      </c>
      <c r="AG79" s="8" t="s">
        <v>64</v>
      </c>
    </row>
    <row r="80" spans="1:33">
      <c r="A80" s="111" t="s">
        <v>181</v>
      </c>
      <c r="B80" s="7" t="str">
        <f>VLOOKUP(C80,ExaMax!$R:$T,3,FALSE)</f>
        <v>GND</v>
      </c>
      <c r="C80" s="2" t="s">
        <v>59</v>
      </c>
      <c r="D80" s="2" t="str">
        <f>VLOOKUP(E80,ExaMax!$R:$T,3,FALSE)</f>
        <v>HIB_PE_OAM6_TX_DN&lt;14&gt;</v>
      </c>
      <c r="E80" s="2" t="s">
        <v>106</v>
      </c>
      <c r="F80" s="2" t="str">
        <f>VLOOKUP(G80,ExaMax!$R:$T,3,FALSE)</f>
        <v>GND</v>
      </c>
      <c r="G80" s="2" t="s">
        <v>63</v>
      </c>
      <c r="H80" s="2" t="str">
        <f>VLOOKUP(I80,ExaMax!$R:$T,3,FALSE)</f>
        <v>HIB_PE_OAM6_TX_DN&lt;12&gt;</v>
      </c>
      <c r="I80" s="2" t="s">
        <v>110</v>
      </c>
      <c r="J80" s="2" t="str">
        <f>VLOOKUP(K80,ExaMax!$R:$T,3,FALSE)</f>
        <v>GND</v>
      </c>
      <c r="K80" s="2" t="s">
        <v>58</v>
      </c>
      <c r="L80" s="2" t="str">
        <f>VLOOKUP(M80,ExaMax!$R:$T,3,FALSE)</f>
        <v>HIB_PE_OAM6_TX_DN&lt;10&gt;</v>
      </c>
      <c r="M80" s="2" t="s">
        <v>114</v>
      </c>
      <c r="N80" s="2" t="str">
        <f>VLOOKUP(O80,ExaMax!$R:$T,3,FALSE)</f>
        <v>GND</v>
      </c>
      <c r="O80" s="2" t="s">
        <v>62</v>
      </c>
      <c r="P80" s="2" t="str">
        <f>VLOOKUP(Q80,ExaMax!$R:$T,3,FALSE)</f>
        <v>HIB_PE_OAM6_TX_DN&lt;8&gt;</v>
      </c>
      <c r="Q80" s="8" t="s">
        <v>118</v>
      </c>
      <c r="R80" s="13" t="str">
        <f>VLOOKUP(S80,ExaMax!$U:$W,3,FALSE)</f>
        <v>GND</v>
      </c>
      <c r="S80" s="2" t="s">
        <v>59</v>
      </c>
      <c r="T80" s="2" t="str">
        <f>VLOOKUP(U80,ExaMax!$U:$W,3,FALSE)</f>
        <v>HIB_PE_OAM7_TX_DN&lt;14&gt;</v>
      </c>
      <c r="U80" s="2" t="s">
        <v>106</v>
      </c>
      <c r="V80" s="2" t="str">
        <f>VLOOKUP(W80,ExaMax!$U:$W,3,FALSE)</f>
        <v>GND</v>
      </c>
      <c r="W80" s="2" t="s">
        <v>63</v>
      </c>
      <c r="X80" s="2" t="str">
        <f>VLOOKUP(Y80,ExaMax!$U:$W,3,FALSE)</f>
        <v>HIB_PE_OAM7_TX_DN&lt;12&gt;</v>
      </c>
      <c r="Y80" s="2" t="s">
        <v>110</v>
      </c>
      <c r="Z80" s="2" t="str">
        <f>VLOOKUP(AA80,ExaMax!$U:$W,3,FALSE)</f>
        <v>GND</v>
      </c>
      <c r="AA80" s="2" t="s">
        <v>58</v>
      </c>
      <c r="AB80" s="2" t="str">
        <f>VLOOKUP(AC80,ExaMax!$U:$W,3,FALSE)</f>
        <v>HIB_PE_OAM7_TX_DN&lt;10&gt;</v>
      </c>
      <c r="AC80" s="2" t="s">
        <v>114</v>
      </c>
      <c r="AD80" s="2" t="str">
        <f>VLOOKUP(AE80,ExaMax!$U:$W,3,FALSE)</f>
        <v>GND</v>
      </c>
      <c r="AE80" s="2" t="s">
        <v>62</v>
      </c>
      <c r="AF80" s="2" t="str">
        <f>VLOOKUP(AG80,ExaMax!$U:$W,3,FALSE)</f>
        <v>HIB_PE_OAM7_TX_DN&lt;8&gt;</v>
      </c>
      <c r="AG80" s="8" t="s">
        <v>118</v>
      </c>
    </row>
    <row r="81" spans="1:33">
      <c r="A81" s="111" t="s">
        <v>182</v>
      </c>
      <c r="B81" s="7" t="str">
        <f>VLOOKUP(C81,ExaMax!$R:$T,3,FALSE)</f>
        <v>HIB_PE_OAM6_TX_DN&lt;15&gt;</v>
      </c>
      <c r="C81" s="2" t="s">
        <v>104</v>
      </c>
      <c r="D81" s="2" t="str">
        <f>VLOOKUP(E81,ExaMax!$R:$T,3,FALSE)</f>
        <v>HIB_PE_OAM6_TX_DP&lt;14&gt;</v>
      </c>
      <c r="E81" s="2" t="s">
        <v>105</v>
      </c>
      <c r="F81" s="2" t="str">
        <f>VLOOKUP(G81,ExaMax!$R:$T,3,FALSE)</f>
        <v>HIB_PE_OAM6_TX_DN&lt;13&gt;</v>
      </c>
      <c r="G81" s="2" t="s">
        <v>108</v>
      </c>
      <c r="H81" s="2" t="str">
        <f>VLOOKUP(I81,ExaMax!$R:$T,3,FALSE)</f>
        <v>HIB_PE_OAM6_TX_DP&lt;12&gt;</v>
      </c>
      <c r="I81" s="2" t="s">
        <v>109</v>
      </c>
      <c r="J81" s="2" t="str">
        <f>VLOOKUP(K81,ExaMax!$R:$T,3,FALSE)</f>
        <v>HIB_PE_OAM6_TX_DN&lt;11&gt;</v>
      </c>
      <c r="K81" s="2" t="s">
        <v>112</v>
      </c>
      <c r="L81" s="2" t="str">
        <f>VLOOKUP(M81,ExaMax!$R:$T,3,FALSE)</f>
        <v>HIB_PE_OAM6_TX_DP&lt;10&gt;</v>
      </c>
      <c r="M81" s="2" t="s">
        <v>113</v>
      </c>
      <c r="N81" s="2" t="str">
        <f>VLOOKUP(O81,ExaMax!$R:$T,3,FALSE)</f>
        <v>HIB_PE_OAM6_TX_DN&lt;9&gt;</v>
      </c>
      <c r="O81" s="2" t="s">
        <v>116</v>
      </c>
      <c r="P81" s="2" t="str">
        <f>VLOOKUP(Q81,ExaMax!$R:$T,3,FALSE)</f>
        <v>HIB_PE_OAM6_TX_DP&lt;8&gt;</v>
      </c>
      <c r="Q81" s="8" t="s">
        <v>117</v>
      </c>
      <c r="R81" s="13" t="str">
        <f>VLOOKUP(S81,ExaMax!$U:$W,3,FALSE)</f>
        <v>HIB_PE_OAM7_TX_DN&lt;15&gt;</v>
      </c>
      <c r="S81" s="2" t="s">
        <v>104</v>
      </c>
      <c r="T81" s="2" t="str">
        <f>VLOOKUP(U81,ExaMax!$U:$W,3,FALSE)</f>
        <v>HIB_PE_OAM7_TX_DP&lt;14&gt;</v>
      </c>
      <c r="U81" s="2" t="s">
        <v>105</v>
      </c>
      <c r="V81" s="2" t="str">
        <f>VLOOKUP(W81,ExaMax!$U:$W,3,FALSE)</f>
        <v>HIB_PE_OAM7_TX_DN&lt;13&gt;</v>
      </c>
      <c r="W81" s="2" t="s">
        <v>108</v>
      </c>
      <c r="X81" s="2" t="str">
        <f>VLOOKUP(Y81,ExaMax!$U:$W,3,FALSE)</f>
        <v>HIB_PE_OAM7_TX_DP&lt;12&gt;</v>
      </c>
      <c r="Y81" s="2" t="s">
        <v>109</v>
      </c>
      <c r="Z81" s="2" t="str">
        <f>VLOOKUP(AA81,ExaMax!$U:$W,3,FALSE)</f>
        <v>HIB_PE_OAM7_TX_DN&lt;11&gt;</v>
      </c>
      <c r="AA81" s="2" t="s">
        <v>112</v>
      </c>
      <c r="AB81" s="2" t="str">
        <f>VLOOKUP(AC81,ExaMax!$U:$W,3,FALSE)</f>
        <v>HIB_PE_OAM7_TX_DP&lt;10&gt;</v>
      </c>
      <c r="AC81" s="2" t="s">
        <v>113</v>
      </c>
      <c r="AD81" s="2" t="str">
        <f>VLOOKUP(AE81,ExaMax!$U:$W,3,FALSE)</f>
        <v>HIB_PE_OAM7_TX_DN&lt;9&gt;</v>
      </c>
      <c r="AE81" s="2" t="s">
        <v>116</v>
      </c>
      <c r="AF81" s="2" t="str">
        <f>VLOOKUP(AG81,ExaMax!$U:$W,3,FALSE)</f>
        <v>HIB_PE_OAM7_TX_DP&lt;8&gt;</v>
      </c>
      <c r="AG81" s="8" t="s">
        <v>117</v>
      </c>
    </row>
    <row r="82" spans="1:33">
      <c r="A82" s="111" t="s">
        <v>183</v>
      </c>
      <c r="B82" s="7" t="str">
        <f>VLOOKUP(C82,ExaMax!$R:$T,3,FALSE)</f>
        <v>HIB_PE_OAM6_TX_DP&lt;15&gt;</v>
      </c>
      <c r="C82" s="2" t="s">
        <v>103</v>
      </c>
      <c r="D82" s="2" t="str">
        <f>VLOOKUP(E82,ExaMax!$R:$T,3,FALSE)</f>
        <v>GND</v>
      </c>
      <c r="E82" s="2" t="s">
        <v>47</v>
      </c>
      <c r="F82" s="2" t="str">
        <f>VLOOKUP(G82,ExaMax!$R:$T,3,FALSE)</f>
        <v>HIB_PE_OAM6_TX_DP&lt;13&gt;</v>
      </c>
      <c r="G82" s="2" t="s">
        <v>107</v>
      </c>
      <c r="H82" s="2" t="str">
        <f>VLOOKUP(I82,ExaMax!$R:$T,3,FALSE)</f>
        <v>GND</v>
      </c>
      <c r="I82" s="2" t="s">
        <v>34</v>
      </c>
      <c r="J82" s="2" t="str">
        <f>VLOOKUP(K82,ExaMax!$R:$T,3,FALSE)</f>
        <v>HIB_PE_OAM6_TX_DP&lt;11&gt;</v>
      </c>
      <c r="K82" s="2" t="s">
        <v>111</v>
      </c>
      <c r="L82" s="2" t="str">
        <f>VLOOKUP(M82,ExaMax!$R:$T,3,FALSE)</f>
        <v>GND</v>
      </c>
      <c r="M82" s="2" t="s">
        <v>21</v>
      </c>
      <c r="N82" s="2" t="str">
        <f>VLOOKUP(O82,ExaMax!$R:$T,3,FALSE)</f>
        <v>HIB_PE_OAM6_TX_DP&lt;9&gt;</v>
      </c>
      <c r="O82" s="2" t="s">
        <v>115</v>
      </c>
      <c r="P82" s="2" t="str">
        <f>VLOOKUP(Q82,ExaMax!$R:$T,3,FALSE)</f>
        <v>GND</v>
      </c>
      <c r="Q82" s="8" t="s">
        <v>9</v>
      </c>
      <c r="R82" s="13" t="str">
        <f>VLOOKUP(S82,ExaMax!$U:$W,3,FALSE)</f>
        <v>HIB_PE_OAM7_TX_DP&lt;15&gt;</v>
      </c>
      <c r="S82" s="2" t="s">
        <v>103</v>
      </c>
      <c r="T82" s="2" t="str">
        <f>VLOOKUP(U82,ExaMax!$U:$W,3,FALSE)</f>
        <v>GND</v>
      </c>
      <c r="U82" s="2" t="s">
        <v>47</v>
      </c>
      <c r="V82" s="2" t="str">
        <f>VLOOKUP(W82,ExaMax!$U:$W,3,FALSE)</f>
        <v>HIB_PE_OAM7_TX_DP&lt;13&gt;</v>
      </c>
      <c r="W82" s="2" t="s">
        <v>107</v>
      </c>
      <c r="X82" s="2" t="str">
        <f>VLOOKUP(Y82,ExaMax!$U:$W,3,FALSE)</f>
        <v>GND</v>
      </c>
      <c r="Y82" s="2" t="s">
        <v>34</v>
      </c>
      <c r="Z82" s="2" t="str">
        <f>VLOOKUP(AA82,ExaMax!$U:$W,3,FALSE)</f>
        <v>HIB_PE_OAM7_TX_DP&lt;11&gt;</v>
      </c>
      <c r="AA82" s="2" t="s">
        <v>111</v>
      </c>
      <c r="AB82" s="2" t="str">
        <f>VLOOKUP(AC82,ExaMax!$U:$W,3,FALSE)</f>
        <v>GND</v>
      </c>
      <c r="AC82" s="2" t="s">
        <v>21</v>
      </c>
      <c r="AD82" s="2" t="str">
        <f>VLOOKUP(AE82,ExaMax!$U:$W,3,FALSE)</f>
        <v>HIB_PE_OAM7_TX_DP&lt;9&gt;</v>
      </c>
      <c r="AE82" s="2" t="s">
        <v>115</v>
      </c>
      <c r="AF82" s="2" t="str">
        <f>VLOOKUP(AG82,ExaMax!$U:$W,3,FALSE)</f>
        <v>GND</v>
      </c>
      <c r="AG82" s="8" t="s">
        <v>9</v>
      </c>
    </row>
    <row r="83" spans="1:33">
      <c r="A83" s="111" t="s">
        <v>184</v>
      </c>
      <c r="B83" s="7" t="str">
        <f>VLOOKUP(C83,ExaMax!$R:$T,3,FALSE)</f>
        <v>GND</v>
      </c>
      <c r="C83" s="2" t="s">
        <v>54</v>
      </c>
      <c r="D83" s="2" t="str">
        <f>VLOOKUP(E83,ExaMax!$R:$T,3,FALSE)</f>
        <v>HIB_PE_OAM6_TX_DN&lt;6&gt;</v>
      </c>
      <c r="E83" s="2" t="s">
        <v>66</v>
      </c>
      <c r="F83" s="2" t="str">
        <f>VLOOKUP(G83,ExaMax!$R:$T,3,FALSE)</f>
        <v>GND</v>
      </c>
      <c r="G83" s="2" t="s">
        <v>41</v>
      </c>
      <c r="H83" s="2" t="str">
        <f>VLOOKUP(I83,ExaMax!$R:$T,3,FALSE)</f>
        <v>HIB_PE_OAM6_TX_DN&lt;4&gt;</v>
      </c>
      <c r="I83" s="2" t="s">
        <v>65</v>
      </c>
      <c r="J83" s="2" t="str">
        <f>VLOOKUP(K83,ExaMax!$R:$T,3,FALSE)</f>
        <v>GND</v>
      </c>
      <c r="K83" s="2" t="s">
        <v>28</v>
      </c>
      <c r="L83" s="2" t="str">
        <f>VLOOKUP(M83,ExaMax!$R:$T,3,FALSE)</f>
        <v>HIB_PE_OAM6_TX_DN&lt;2&gt;</v>
      </c>
      <c r="M83" s="2" t="s">
        <v>67</v>
      </c>
      <c r="N83" s="2" t="str">
        <f>VLOOKUP(O83,ExaMax!$R:$T,3,FALSE)</f>
        <v>GND</v>
      </c>
      <c r="O83" s="2" t="s">
        <v>4</v>
      </c>
      <c r="P83" s="2" t="str">
        <f>VLOOKUP(Q83,ExaMax!$R:$T,3,FALSE)</f>
        <v>HIB_PE_OAM6_TX_DN&lt;0&gt;</v>
      </c>
      <c r="Q83" s="8" t="s">
        <v>5</v>
      </c>
      <c r="R83" s="13" t="str">
        <f>VLOOKUP(S83,ExaMax!$U:$W,3,FALSE)</f>
        <v>GND</v>
      </c>
      <c r="S83" s="2" t="s">
        <v>54</v>
      </c>
      <c r="T83" s="2" t="str">
        <f>VLOOKUP(U83,ExaMax!$U:$W,3,FALSE)</f>
        <v>HIB_PE_OAM7_TX_DN&lt;6&gt;</v>
      </c>
      <c r="U83" s="2" t="s">
        <v>66</v>
      </c>
      <c r="V83" s="2" t="str">
        <f>VLOOKUP(W83,ExaMax!$U:$W,3,FALSE)</f>
        <v>GND</v>
      </c>
      <c r="W83" s="2" t="s">
        <v>41</v>
      </c>
      <c r="X83" s="2" t="str">
        <f>VLOOKUP(Y83,ExaMax!$U:$W,3,FALSE)</f>
        <v>HIB_PE_OAM7_TX_DN&lt;4&gt;</v>
      </c>
      <c r="Y83" s="2" t="s">
        <v>65</v>
      </c>
      <c r="Z83" s="2" t="str">
        <f>VLOOKUP(AA83,ExaMax!$U:$W,3,FALSE)</f>
        <v>GND</v>
      </c>
      <c r="AA83" s="2" t="s">
        <v>28</v>
      </c>
      <c r="AB83" s="2" t="str">
        <f>VLOOKUP(AC83,ExaMax!$U:$W,3,FALSE)</f>
        <v>HIB_PE_OAM7_TX_DN&lt;2&gt;</v>
      </c>
      <c r="AC83" s="2" t="s">
        <v>67</v>
      </c>
      <c r="AD83" s="2" t="str">
        <f>VLOOKUP(AE83,ExaMax!$U:$W,3,FALSE)</f>
        <v>GND</v>
      </c>
      <c r="AE83" s="2" t="s">
        <v>4</v>
      </c>
      <c r="AF83" s="2" t="str">
        <f>VLOOKUP(AG83,ExaMax!$U:$W,3,FALSE)</f>
        <v>HIB_PE_OAM7_TX_DN&lt;0&gt;</v>
      </c>
      <c r="AG83" s="8" t="s">
        <v>5</v>
      </c>
    </row>
    <row r="84" spans="1:33">
      <c r="A84" s="111" t="s">
        <v>185</v>
      </c>
      <c r="B84" s="7" t="str">
        <f>VLOOKUP(C84,ExaMax!$R:$T,3,FALSE)</f>
        <v>HIB_PE_OAM6_TX_DN&lt;7&gt;</v>
      </c>
      <c r="C84" s="2" t="s">
        <v>76</v>
      </c>
      <c r="D84" s="2" t="str">
        <f>VLOOKUP(E84,ExaMax!$R:$T,3,FALSE)</f>
        <v>HIB_PE_OAM6_TX_DP&lt;6&gt;</v>
      </c>
      <c r="E84" s="2" t="s">
        <v>77</v>
      </c>
      <c r="F84" s="2" t="str">
        <f>VLOOKUP(G84,ExaMax!$R:$T,3,FALSE)</f>
        <v>HIB_PE_OAM6_TX_DN&lt;5&gt;</v>
      </c>
      <c r="G84" s="2" t="s">
        <v>79</v>
      </c>
      <c r="H84" s="2" t="str">
        <f>VLOOKUP(I84,ExaMax!$R:$T,3,FALSE)</f>
        <v>HIB_PE_OAM6_TX_DP&lt;4&gt;</v>
      </c>
      <c r="I84" s="2" t="s">
        <v>80</v>
      </c>
      <c r="J84" s="2" t="str">
        <f>VLOOKUP(K84,ExaMax!$R:$T,3,FALSE)</f>
        <v>HIB_PE_OAM6_TX_DN&lt;3&gt;</v>
      </c>
      <c r="K84" s="2" t="s">
        <v>82</v>
      </c>
      <c r="L84" s="2" t="str">
        <f>VLOOKUP(M84,ExaMax!$R:$T,3,FALSE)</f>
        <v>HIB_PE_OAM6_TX_DP&lt;2&gt;</v>
      </c>
      <c r="M84" s="2" t="s">
        <v>83</v>
      </c>
      <c r="N84" s="2" t="str">
        <f>VLOOKUP(O84,ExaMax!$R:$T,3,FALSE)</f>
        <v>HIB_PE_OAM6_TX_DN&lt;1&gt;</v>
      </c>
      <c r="O84" s="2" t="s">
        <v>85</v>
      </c>
      <c r="P84" s="2" t="str">
        <f>VLOOKUP(Q84,ExaMax!$R:$T,3,FALSE)</f>
        <v>HIB_PE_OAM6_TX_DP&lt;0&gt;</v>
      </c>
      <c r="Q84" s="8" t="s">
        <v>86</v>
      </c>
      <c r="R84" s="13" t="str">
        <f>VLOOKUP(S84,ExaMax!$U:$W,3,FALSE)</f>
        <v>HIB_PE_OAM7_TX_DN&lt;7&gt;</v>
      </c>
      <c r="S84" s="2" t="s">
        <v>76</v>
      </c>
      <c r="T84" s="2" t="str">
        <f>VLOOKUP(U84,ExaMax!$U:$W,3,FALSE)</f>
        <v>HIB_PE_OAM7_TX_DP&lt;6&gt;</v>
      </c>
      <c r="U84" s="2" t="s">
        <v>77</v>
      </c>
      <c r="V84" s="2" t="str">
        <f>VLOOKUP(W84,ExaMax!$U:$W,3,FALSE)</f>
        <v>HIB_PE_OAM7_TX_DN&lt;5&gt;</v>
      </c>
      <c r="W84" s="2" t="s">
        <v>79</v>
      </c>
      <c r="X84" s="2" t="str">
        <f>VLOOKUP(Y84,ExaMax!$U:$W,3,FALSE)</f>
        <v>HIB_PE_OAM7_TX_DP&lt;4&gt;</v>
      </c>
      <c r="Y84" s="2" t="s">
        <v>80</v>
      </c>
      <c r="Z84" s="2" t="str">
        <f>VLOOKUP(AA84,ExaMax!$U:$W,3,FALSE)</f>
        <v>HIB_PE_OAM7_TX_DN&lt;3&gt;</v>
      </c>
      <c r="AA84" s="2" t="s">
        <v>82</v>
      </c>
      <c r="AB84" s="2" t="str">
        <f>VLOOKUP(AC84,ExaMax!$U:$W,3,FALSE)</f>
        <v>HIB_PE_OAM7_TX_DP&lt;2&gt;</v>
      </c>
      <c r="AC84" s="2" t="s">
        <v>83</v>
      </c>
      <c r="AD84" s="2" t="str">
        <f>VLOOKUP(AE84,ExaMax!$U:$W,3,FALSE)</f>
        <v>HIB_PE_OAM7_TX_DN&lt;1&gt;</v>
      </c>
      <c r="AE84" s="2" t="s">
        <v>85</v>
      </c>
      <c r="AF84" s="2" t="str">
        <f>VLOOKUP(AG84,ExaMax!$U:$W,3,FALSE)</f>
        <v>HIB_PE_OAM7_TX_DP&lt;0&gt;</v>
      </c>
      <c r="AG84" s="8" t="s">
        <v>86</v>
      </c>
    </row>
    <row r="85" spans="1:33">
      <c r="A85" s="111" t="s">
        <v>186</v>
      </c>
      <c r="B85" s="7" t="str">
        <f>VLOOKUP(C85,ExaMax!$R:$T,3,FALSE)</f>
        <v>HIB_PE_OAM6_TX_DP&lt;7&gt;</v>
      </c>
      <c r="C85" s="2" t="s">
        <v>75</v>
      </c>
      <c r="D85" s="2" t="str">
        <f>VLOOKUP(E85,ExaMax!$R:$T,3,FALSE)</f>
        <v>GND</v>
      </c>
      <c r="E85" s="2" t="s">
        <v>46</v>
      </c>
      <c r="F85" s="2" t="str">
        <f>VLOOKUP(G85,ExaMax!$R:$T,3,FALSE)</f>
        <v>HIB_PE_OAM6_TX_DP&lt;5&gt;</v>
      </c>
      <c r="G85" s="2" t="s">
        <v>78</v>
      </c>
      <c r="H85" s="2" t="str">
        <f>VLOOKUP(I85,ExaMax!$R:$T,3,FALSE)</f>
        <v>GND</v>
      </c>
      <c r="I85" s="2" t="s">
        <v>33</v>
      </c>
      <c r="J85" s="2" t="str">
        <f>VLOOKUP(K85,ExaMax!$R:$T,3,FALSE)</f>
        <v>HIB_PE_OAM6_TX_DP&lt;3&gt;</v>
      </c>
      <c r="K85" s="2" t="s">
        <v>81</v>
      </c>
      <c r="L85" s="2" t="str">
        <f>VLOOKUP(M85,ExaMax!$R:$T,3,FALSE)</f>
        <v>GND</v>
      </c>
      <c r="M85" s="2" t="s">
        <v>20</v>
      </c>
      <c r="N85" s="2" t="str">
        <f>VLOOKUP(O85,ExaMax!$R:$T,3,FALSE)</f>
        <v>HIB_PE_OAM6_TX_DP&lt;1&gt;</v>
      </c>
      <c r="O85" s="2" t="s">
        <v>84</v>
      </c>
      <c r="P85" s="2" t="str">
        <f>VLOOKUP(Q85,ExaMax!$R:$T,3,FALSE)</f>
        <v>GND</v>
      </c>
      <c r="Q85" s="8" t="s">
        <v>8</v>
      </c>
      <c r="R85" s="13" t="str">
        <f>VLOOKUP(S85,ExaMax!$U:$W,3,FALSE)</f>
        <v>HIB_PE_OAM7_TX_DP&lt;7&gt;</v>
      </c>
      <c r="S85" s="2" t="s">
        <v>75</v>
      </c>
      <c r="T85" s="2" t="str">
        <f>VLOOKUP(U85,ExaMax!$U:$W,3,FALSE)</f>
        <v>GND</v>
      </c>
      <c r="U85" s="2" t="s">
        <v>46</v>
      </c>
      <c r="V85" s="2" t="str">
        <f>VLOOKUP(W85,ExaMax!$U:$W,3,FALSE)</f>
        <v>HIB_PE_OAM7_TX_DP&lt;5&gt;</v>
      </c>
      <c r="W85" s="2" t="s">
        <v>78</v>
      </c>
      <c r="X85" s="2" t="str">
        <f>VLOOKUP(Y85,ExaMax!$U:$W,3,FALSE)</f>
        <v>GND</v>
      </c>
      <c r="Y85" s="2" t="s">
        <v>33</v>
      </c>
      <c r="Z85" s="2" t="str">
        <f>VLOOKUP(AA85,ExaMax!$U:$W,3,FALSE)</f>
        <v>HIB_PE_OAM7_TX_DP&lt;3&gt;</v>
      </c>
      <c r="AA85" s="2" t="s">
        <v>81</v>
      </c>
      <c r="AB85" s="2" t="str">
        <f>VLOOKUP(AC85,ExaMax!$U:$W,3,FALSE)</f>
        <v>GND</v>
      </c>
      <c r="AC85" s="2" t="s">
        <v>20</v>
      </c>
      <c r="AD85" s="2" t="str">
        <f>VLOOKUP(AE85,ExaMax!$U:$W,3,FALSE)</f>
        <v>HIB_PE_OAM7_TX_DP&lt;1&gt;</v>
      </c>
      <c r="AE85" s="2" t="s">
        <v>84</v>
      </c>
      <c r="AF85" s="2" t="str">
        <f>VLOOKUP(AG85,ExaMax!$U:$W,3,FALSE)</f>
        <v>GND</v>
      </c>
      <c r="AG85" s="8" t="s">
        <v>8</v>
      </c>
    </row>
    <row r="86" spans="1:33">
      <c r="A86" s="111" t="s">
        <v>187</v>
      </c>
      <c r="B86" s="7" t="str">
        <f>VLOOKUP(C86,ExaMax!$R:$T,3,FALSE)</f>
        <v>GND</v>
      </c>
      <c r="C86" s="2" t="s">
        <v>53</v>
      </c>
      <c r="D86" s="2" t="str">
        <f>VLOOKUP(E86,ExaMax!$R:$T,3,FALSE)</f>
        <v>HIB_PE_OAM6_RX_DN&lt;14&gt;</v>
      </c>
      <c r="E86" s="2" t="s">
        <v>122</v>
      </c>
      <c r="F86" s="2" t="str">
        <f>VLOOKUP(G86,ExaMax!$R:$T,3,FALSE)</f>
        <v>GND</v>
      </c>
      <c r="G86" s="2" t="s">
        <v>40</v>
      </c>
      <c r="H86" s="2" t="str">
        <f>VLOOKUP(I86,ExaMax!$R:$T,3,FALSE)</f>
        <v>HIB_PE_OAM6_RX_DN&lt;12&gt;</v>
      </c>
      <c r="I86" s="2" t="s">
        <v>126</v>
      </c>
      <c r="J86" s="2" t="str">
        <f>VLOOKUP(K86,ExaMax!$R:$T,3,FALSE)</f>
        <v>GND</v>
      </c>
      <c r="K86" s="2" t="s">
        <v>27</v>
      </c>
      <c r="L86" s="2" t="str">
        <f>VLOOKUP(M86,ExaMax!$R:$T,3,FALSE)</f>
        <v>HIB_PE_OAM6_RX_DN&lt;10&gt;</v>
      </c>
      <c r="M86" s="2" t="s">
        <v>130</v>
      </c>
      <c r="N86" s="2" t="str">
        <f>VLOOKUP(O86,ExaMax!$R:$T,3,FALSE)</f>
        <v>GND</v>
      </c>
      <c r="O86" s="2" t="s">
        <v>15</v>
      </c>
      <c r="P86" s="2" t="str">
        <f>VLOOKUP(Q86,ExaMax!$R:$T,3,FALSE)</f>
        <v>HIB_PE_OAM6_RX_DN&lt;8&gt;</v>
      </c>
      <c r="Q86" s="8" t="s">
        <v>134</v>
      </c>
      <c r="R86" s="13" t="str">
        <f>VLOOKUP(S86,ExaMax!$U:$W,3,FALSE)</f>
        <v>GND</v>
      </c>
      <c r="S86" s="2" t="s">
        <v>53</v>
      </c>
      <c r="T86" s="2" t="str">
        <f>VLOOKUP(U86,ExaMax!$U:$W,3,FALSE)</f>
        <v>HIB_PE_OAM7_RX_DN&lt;14&gt;</v>
      </c>
      <c r="U86" s="2" t="s">
        <v>122</v>
      </c>
      <c r="V86" s="2" t="str">
        <f>VLOOKUP(W86,ExaMax!$U:$W,3,FALSE)</f>
        <v>GND</v>
      </c>
      <c r="W86" s="2" t="s">
        <v>40</v>
      </c>
      <c r="X86" s="2" t="str">
        <f>VLOOKUP(Y86,ExaMax!$U:$W,3,FALSE)</f>
        <v>HIB_PE_OAM7_RX_DN&lt;12&gt;</v>
      </c>
      <c r="Y86" s="2" t="s">
        <v>126</v>
      </c>
      <c r="Z86" s="2" t="str">
        <f>VLOOKUP(AA86,ExaMax!$U:$W,3,FALSE)</f>
        <v>GND</v>
      </c>
      <c r="AA86" s="2" t="s">
        <v>27</v>
      </c>
      <c r="AB86" s="2" t="str">
        <f>VLOOKUP(AC86,ExaMax!$U:$W,3,FALSE)</f>
        <v>HIB_PE_OAM7_RX_DN&lt;10&gt;</v>
      </c>
      <c r="AC86" s="2" t="s">
        <v>130</v>
      </c>
      <c r="AD86" s="2" t="str">
        <f>VLOOKUP(AE86,ExaMax!$U:$W,3,FALSE)</f>
        <v>GND</v>
      </c>
      <c r="AE86" s="2" t="s">
        <v>15</v>
      </c>
      <c r="AF86" s="2" t="str">
        <f>VLOOKUP(AG86,ExaMax!$U:$W,3,FALSE)</f>
        <v>HIB_PE_OAM7_RX_DN&lt;8&gt;</v>
      </c>
      <c r="AG86" s="8" t="s">
        <v>134</v>
      </c>
    </row>
    <row r="87" spans="1:33">
      <c r="A87" s="111" t="s">
        <v>188</v>
      </c>
      <c r="B87" s="7" t="str">
        <f>VLOOKUP(C87,ExaMax!$R:$T,3,FALSE)</f>
        <v>HIB_PE_OAM6_RX_DN&lt;15&gt;</v>
      </c>
      <c r="C87" s="2" t="s">
        <v>120</v>
      </c>
      <c r="D87" s="2" t="str">
        <f>VLOOKUP(E87,ExaMax!$R:$T,3,FALSE)</f>
        <v>HIB_PE_OAM6_RX_DP&lt;14&gt;</v>
      </c>
      <c r="E87" s="2" t="s">
        <v>121</v>
      </c>
      <c r="F87" s="2" t="str">
        <f>VLOOKUP(G87,ExaMax!$R:$T,3,FALSE)</f>
        <v>HIB_PE_OAM6_RX_DN&lt;13&gt;</v>
      </c>
      <c r="G87" s="2" t="s">
        <v>124</v>
      </c>
      <c r="H87" s="2" t="str">
        <f>VLOOKUP(I87,ExaMax!$R:$T,3,FALSE)</f>
        <v>HIB_PE_OAM6_RX_DP&lt;12&gt;</v>
      </c>
      <c r="I87" s="2" t="s">
        <v>125</v>
      </c>
      <c r="J87" s="2" t="str">
        <f>VLOOKUP(K87,ExaMax!$R:$T,3,FALSE)</f>
        <v>HIB_PE_OAM6_RX_DN&lt;11&gt;</v>
      </c>
      <c r="K87" s="2" t="s">
        <v>128</v>
      </c>
      <c r="L87" s="2" t="str">
        <f>VLOOKUP(M87,ExaMax!$R:$T,3,FALSE)</f>
        <v>HIB_PE_OAM6_RX_DP&lt;10&gt;</v>
      </c>
      <c r="M87" s="2" t="s">
        <v>129</v>
      </c>
      <c r="N87" s="2" t="str">
        <f>VLOOKUP(O87,ExaMax!$R:$T,3,FALSE)</f>
        <v>HIB_PE_OAM6_RX_DN&lt;9&gt;</v>
      </c>
      <c r="O87" s="2" t="s">
        <v>132</v>
      </c>
      <c r="P87" s="2" t="str">
        <f>VLOOKUP(Q87,ExaMax!$R:$T,3,FALSE)</f>
        <v>HIB_PE_OAM6_RX_DP&lt;8&gt;</v>
      </c>
      <c r="Q87" s="8" t="s">
        <v>133</v>
      </c>
      <c r="R87" s="13" t="str">
        <f>VLOOKUP(S87,ExaMax!$U:$W,3,FALSE)</f>
        <v>HIB_PE_OAM7_RX_DN&lt;15&gt;</v>
      </c>
      <c r="S87" s="2" t="s">
        <v>120</v>
      </c>
      <c r="T87" s="2" t="str">
        <f>VLOOKUP(U87,ExaMax!$U:$W,3,FALSE)</f>
        <v>HIB_PE_OAM7_RX_DP&lt;14&gt;</v>
      </c>
      <c r="U87" s="2" t="s">
        <v>121</v>
      </c>
      <c r="V87" s="2" t="str">
        <f>VLOOKUP(W87,ExaMax!$U:$W,3,FALSE)</f>
        <v>HIB_PE_OAM7_RX_DN&lt;13&gt;</v>
      </c>
      <c r="W87" s="2" t="s">
        <v>124</v>
      </c>
      <c r="X87" s="2" t="str">
        <f>VLOOKUP(Y87,ExaMax!$U:$W,3,FALSE)</f>
        <v>HIB_PE_OAM7_RX_DP&lt;12&gt;</v>
      </c>
      <c r="Y87" s="2" t="s">
        <v>125</v>
      </c>
      <c r="Z87" s="2" t="str">
        <f>VLOOKUP(AA87,ExaMax!$U:$W,3,FALSE)</f>
        <v>HIB_PE_OAM7_RX_DN&lt;11&gt;</v>
      </c>
      <c r="AA87" s="2" t="s">
        <v>128</v>
      </c>
      <c r="AB87" s="2" t="str">
        <f>VLOOKUP(AC87,ExaMax!$U:$W,3,FALSE)</f>
        <v>HIB_PE_OAM7_RX_DP&lt;10&gt;</v>
      </c>
      <c r="AC87" s="2" t="s">
        <v>129</v>
      </c>
      <c r="AD87" s="2" t="str">
        <f>VLOOKUP(AE87,ExaMax!$U:$W,3,FALSE)</f>
        <v>HIB_PE_OAM7_RX_DN&lt;9&gt;</v>
      </c>
      <c r="AE87" s="2" t="s">
        <v>132</v>
      </c>
      <c r="AF87" s="2" t="str">
        <f>VLOOKUP(AG87,ExaMax!$U:$W,3,FALSE)</f>
        <v>HIB_PE_OAM7_RX_DP&lt;8&gt;</v>
      </c>
      <c r="AG87" s="8" t="s">
        <v>133</v>
      </c>
    </row>
    <row r="88" spans="1:33">
      <c r="A88" s="111" t="s">
        <v>189</v>
      </c>
      <c r="B88" s="7" t="str">
        <f>VLOOKUP(C88,ExaMax!$R:$T,3,FALSE)</f>
        <v>HIB_PE_OAM6_RX_DP&lt;15&gt;</v>
      </c>
      <c r="C88" s="2" t="s">
        <v>119</v>
      </c>
      <c r="D88" s="2" t="str">
        <f>VLOOKUP(E88,ExaMax!$R:$T,3,FALSE)</f>
        <v>GND</v>
      </c>
      <c r="E88" s="2" t="s">
        <v>45</v>
      </c>
      <c r="F88" s="2" t="str">
        <f>VLOOKUP(G88,ExaMax!$R:$T,3,FALSE)</f>
        <v>HIB_PE_OAM6_RX_DP&lt;13&gt;</v>
      </c>
      <c r="G88" s="2" t="s">
        <v>123</v>
      </c>
      <c r="H88" s="2" t="str">
        <f>VLOOKUP(I88,ExaMax!$R:$T,3,FALSE)</f>
        <v>GND</v>
      </c>
      <c r="I88" s="2" t="s">
        <v>32</v>
      </c>
      <c r="J88" s="2" t="str">
        <f>VLOOKUP(K88,ExaMax!$R:$T,3,FALSE)</f>
        <v>HIB_PE_OAM6_RX_DP&lt;11&gt;</v>
      </c>
      <c r="K88" s="2" t="s">
        <v>127</v>
      </c>
      <c r="L88" s="2" t="str">
        <f>VLOOKUP(M88,ExaMax!$R:$T,3,FALSE)</f>
        <v>GND</v>
      </c>
      <c r="M88" s="2" t="s">
        <v>19</v>
      </c>
      <c r="N88" s="2" t="str">
        <f>VLOOKUP(O88,ExaMax!$R:$T,3,FALSE)</f>
        <v>HIB_PE_OAM6_RX_DP&lt;9&gt;</v>
      </c>
      <c r="O88" s="2" t="s">
        <v>131</v>
      </c>
      <c r="P88" s="2" t="str">
        <f>VLOOKUP(Q88,ExaMax!$R:$T,3,FALSE)</f>
        <v>GND</v>
      </c>
      <c r="Q88" s="8" t="s">
        <v>7</v>
      </c>
      <c r="R88" s="13" t="str">
        <f>VLOOKUP(S88,ExaMax!$U:$W,3,FALSE)</f>
        <v>HIB_PE_OAM7_RX_DP&lt;15&gt;</v>
      </c>
      <c r="S88" s="2" t="s">
        <v>119</v>
      </c>
      <c r="T88" s="2" t="str">
        <f>VLOOKUP(U88,ExaMax!$U:$W,3,FALSE)</f>
        <v>GND</v>
      </c>
      <c r="U88" s="2" t="s">
        <v>45</v>
      </c>
      <c r="V88" s="2" t="str">
        <f>VLOOKUP(W88,ExaMax!$U:$W,3,FALSE)</f>
        <v>HIB_PE_OAM7_RX_DP&lt;13&gt;</v>
      </c>
      <c r="W88" s="2" t="s">
        <v>123</v>
      </c>
      <c r="X88" s="2" t="str">
        <f>VLOOKUP(Y88,ExaMax!$U:$W,3,FALSE)</f>
        <v>GND</v>
      </c>
      <c r="Y88" s="2" t="s">
        <v>32</v>
      </c>
      <c r="Z88" s="2" t="str">
        <f>VLOOKUP(AA88,ExaMax!$U:$W,3,FALSE)</f>
        <v>HIB_PE_OAM7_RX_DP&lt;11&gt;</v>
      </c>
      <c r="AA88" s="2" t="s">
        <v>127</v>
      </c>
      <c r="AB88" s="2" t="str">
        <f>VLOOKUP(AC88,ExaMax!$U:$W,3,FALSE)</f>
        <v>GND</v>
      </c>
      <c r="AC88" s="2" t="s">
        <v>19</v>
      </c>
      <c r="AD88" s="2" t="str">
        <f>VLOOKUP(AE88,ExaMax!$U:$W,3,FALSE)</f>
        <v>HIB_PE_OAM7_RX_DP&lt;9&gt;</v>
      </c>
      <c r="AE88" s="2" t="s">
        <v>131</v>
      </c>
      <c r="AF88" s="2" t="str">
        <f>VLOOKUP(AG88,ExaMax!$U:$W,3,FALSE)</f>
        <v>GND</v>
      </c>
      <c r="AG88" s="8" t="s">
        <v>7</v>
      </c>
    </row>
    <row r="89" spans="1:33">
      <c r="A89" s="111" t="s">
        <v>190</v>
      </c>
      <c r="B89" s="7" t="str">
        <f>VLOOKUP(C89,ExaMax!$R:$T,3,FALSE)</f>
        <v>GND</v>
      </c>
      <c r="C89" s="2" t="s">
        <v>52</v>
      </c>
      <c r="D89" s="2" t="str">
        <f>VLOOKUP(E89,ExaMax!$R:$T,3,FALSE)</f>
        <v>HIB_PE_OAM6_RX_DN&lt;6&gt;</v>
      </c>
      <c r="E89" s="2" t="s">
        <v>90</v>
      </c>
      <c r="F89" s="2" t="str">
        <f>VLOOKUP(G89,ExaMax!$R:$T,3,FALSE)</f>
        <v>GND</v>
      </c>
      <c r="G89" s="2" t="s">
        <v>39</v>
      </c>
      <c r="H89" s="2" t="str">
        <f>VLOOKUP(I89,ExaMax!$R:$T,3,FALSE)</f>
        <v>HIB_PE_OAM6_RX_DN&lt;4&gt;</v>
      </c>
      <c r="I89" s="2" t="s">
        <v>94</v>
      </c>
      <c r="J89" s="2" t="str">
        <f>VLOOKUP(K89,ExaMax!$R:$T,3,FALSE)</f>
        <v>GND</v>
      </c>
      <c r="K89" s="2" t="s">
        <v>26</v>
      </c>
      <c r="L89" s="2" t="str">
        <f>VLOOKUP(M89,ExaMax!$R:$T,3,FALSE)</f>
        <v>HIB_PE_OAM6_RX_DN&lt;2&gt;</v>
      </c>
      <c r="M89" s="2" t="s">
        <v>98</v>
      </c>
      <c r="N89" s="2" t="str">
        <f>VLOOKUP(O89,ExaMax!$R:$T,3,FALSE)</f>
        <v>GND</v>
      </c>
      <c r="O89" s="2" t="s">
        <v>14</v>
      </c>
      <c r="P89" s="2" t="str">
        <f>VLOOKUP(Q89,ExaMax!$R:$T,3,FALSE)</f>
        <v>HIB_PE_OAM6_RX_DN&lt;0&gt;</v>
      </c>
      <c r="Q89" s="8" t="s">
        <v>102</v>
      </c>
      <c r="R89" s="13" t="str">
        <f>VLOOKUP(S89,ExaMax!$U:$W,3,FALSE)</f>
        <v>GND</v>
      </c>
      <c r="S89" s="2" t="s">
        <v>52</v>
      </c>
      <c r="T89" s="2" t="str">
        <f>VLOOKUP(U89,ExaMax!$U:$W,3,FALSE)</f>
        <v>HIB_PE_OAM7_RX_DN&lt;6&gt;</v>
      </c>
      <c r="U89" s="2" t="s">
        <v>90</v>
      </c>
      <c r="V89" s="2" t="str">
        <f>VLOOKUP(W89,ExaMax!$U:$W,3,FALSE)</f>
        <v>GND</v>
      </c>
      <c r="W89" s="2" t="s">
        <v>39</v>
      </c>
      <c r="X89" s="2" t="str">
        <f>VLOOKUP(Y89,ExaMax!$U:$W,3,FALSE)</f>
        <v>HIB_PE_OAM7_RX_DN&lt;4&gt;</v>
      </c>
      <c r="Y89" s="2" t="s">
        <v>94</v>
      </c>
      <c r="Z89" s="2" t="str">
        <f>VLOOKUP(AA89,ExaMax!$U:$W,3,FALSE)</f>
        <v>GND</v>
      </c>
      <c r="AA89" s="2" t="s">
        <v>26</v>
      </c>
      <c r="AB89" s="2" t="str">
        <f>VLOOKUP(AC89,ExaMax!$U:$W,3,FALSE)</f>
        <v>HIB_PE_OAM7_RX_DN&lt;2&gt;</v>
      </c>
      <c r="AC89" s="2" t="s">
        <v>98</v>
      </c>
      <c r="AD89" s="2" t="str">
        <f>VLOOKUP(AE89,ExaMax!$U:$W,3,FALSE)</f>
        <v>GND</v>
      </c>
      <c r="AE89" s="2" t="s">
        <v>14</v>
      </c>
      <c r="AF89" s="2" t="str">
        <f>VLOOKUP(AG89,ExaMax!$U:$W,3,FALSE)</f>
        <v>HIB_PE_OAM7_RX_DN&lt;0&gt;</v>
      </c>
      <c r="AG89" s="8" t="s">
        <v>102</v>
      </c>
    </row>
    <row r="90" spans="1:33">
      <c r="A90" s="111" t="s">
        <v>191</v>
      </c>
      <c r="B90" s="7" t="str">
        <f>VLOOKUP(C90,ExaMax!$R:$T,3,FALSE)</f>
        <v>HIB_PE_OAM6_RX_DN&lt;7&gt;</v>
      </c>
      <c r="C90" s="2" t="s">
        <v>88</v>
      </c>
      <c r="D90" s="2" t="str">
        <f>VLOOKUP(E90,ExaMax!$R:$T,3,FALSE)</f>
        <v>HIB_PE_OAM6_RX_DP&lt;6&gt;</v>
      </c>
      <c r="E90" s="2" t="s">
        <v>89</v>
      </c>
      <c r="F90" s="2" t="str">
        <f>VLOOKUP(G90,ExaMax!$R:$T,3,FALSE)</f>
        <v>HIB_PE_OAM6_RX_DN&lt;5&gt;</v>
      </c>
      <c r="G90" s="2" t="s">
        <v>92</v>
      </c>
      <c r="H90" s="2" t="str">
        <f>VLOOKUP(I90,ExaMax!$R:$T,3,FALSE)</f>
        <v>HIB_PE_OAM6_RX_DP&lt;4&gt;</v>
      </c>
      <c r="I90" s="2" t="s">
        <v>93</v>
      </c>
      <c r="J90" s="2" t="str">
        <f>VLOOKUP(K90,ExaMax!$R:$T,3,FALSE)</f>
        <v>HIB_PE_OAM6_RX_DN&lt;3&gt;</v>
      </c>
      <c r="K90" s="2" t="s">
        <v>96</v>
      </c>
      <c r="L90" s="2" t="str">
        <f>VLOOKUP(M90,ExaMax!$R:$T,3,FALSE)</f>
        <v>HIB_PE_OAM6_RX_DP&lt;2&gt;</v>
      </c>
      <c r="M90" s="2" t="s">
        <v>97</v>
      </c>
      <c r="N90" s="2" t="str">
        <f>VLOOKUP(O90,ExaMax!$R:$T,3,FALSE)</f>
        <v>HIB_PE_OAM6_RX_DN&lt;1&gt;</v>
      </c>
      <c r="O90" s="2" t="s">
        <v>100</v>
      </c>
      <c r="P90" s="2" t="str">
        <f>VLOOKUP(Q90,ExaMax!$R:$T,3,FALSE)</f>
        <v>HIB_PE_OAM6_RX_DP&lt;0&gt;</v>
      </c>
      <c r="Q90" s="8" t="s">
        <v>101</v>
      </c>
      <c r="R90" s="13" t="str">
        <f>VLOOKUP(S90,ExaMax!$U:$W,3,FALSE)</f>
        <v>HIB_PE_OAM7_RX_DN&lt;7&gt;</v>
      </c>
      <c r="S90" s="2" t="s">
        <v>88</v>
      </c>
      <c r="T90" s="2" t="str">
        <f>VLOOKUP(U90,ExaMax!$U:$W,3,FALSE)</f>
        <v>HIB_PE_OAM7_RX_DP&lt;6&gt;</v>
      </c>
      <c r="U90" s="2" t="s">
        <v>89</v>
      </c>
      <c r="V90" s="2" t="str">
        <f>VLOOKUP(W90,ExaMax!$U:$W,3,FALSE)</f>
        <v>HIB_PE_OAM7_RX_DN&lt;5&gt;</v>
      </c>
      <c r="W90" s="2" t="s">
        <v>92</v>
      </c>
      <c r="X90" s="2" t="str">
        <f>VLOOKUP(Y90,ExaMax!$U:$W,3,FALSE)</f>
        <v>HIB_PE_OAM7_RX_DP&lt;4&gt;</v>
      </c>
      <c r="Y90" s="2" t="s">
        <v>93</v>
      </c>
      <c r="Z90" s="2" t="str">
        <f>VLOOKUP(AA90,ExaMax!$U:$W,3,FALSE)</f>
        <v>HIB_PE_OAM7_RX_DN&lt;3&gt;</v>
      </c>
      <c r="AA90" s="2" t="s">
        <v>96</v>
      </c>
      <c r="AB90" s="2" t="str">
        <f>VLOOKUP(AC90,ExaMax!$U:$W,3,FALSE)</f>
        <v>HIB_PE_OAM7_RX_DP&lt;2&gt;</v>
      </c>
      <c r="AC90" s="2" t="s">
        <v>97</v>
      </c>
      <c r="AD90" s="2" t="str">
        <f>VLOOKUP(AE90,ExaMax!$U:$W,3,FALSE)</f>
        <v>HIB_PE_OAM7_RX_DN&lt;1&gt;</v>
      </c>
      <c r="AE90" s="2" t="s">
        <v>100</v>
      </c>
      <c r="AF90" s="2" t="str">
        <f>VLOOKUP(AG90,ExaMax!$U:$W,3,FALSE)</f>
        <v>HIB_PE_OAM7_RX_DP&lt;0&gt;</v>
      </c>
      <c r="AG90" s="8" t="s">
        <v>101</v>
      </c>
    </row>
    <row r="91" spans="1:33">
      <c r="A91" s="111" t="s">
        <v>173</v>
      </c>
      <c r="B91" s="7" t="str">
        <f>VLOOKUP(C91,ExaMax!$R:$T,3,FALSE)</f>
        <v>HIB_PE_OAM6_RX_DP&lt;7&gt;</v>
      </c>
      <c r="C91" s="2" t="s">
        <v>87</v>
      </c>
      <c r="D91" s="2" t="str">
        <f>VLOOKUP(E91,ExaMax!$R:$T,3,FALSE)</f>
        <v>GND</v>
      </c>
      <c r="E91" s="2" t="s">
        <v>44</v>
      </c>
      <c r="F91" s="2" t="str">
        <f>VLOOKUP(G91,ExaMax!$R:$T,3,FALSE)</f>
        <v>HIB_PE_OAM6_RX_DP&lt;5&gt;</v>
      </c>
      <c r="G91" s="2" t="s">
        <v>91</v>
      </c>
      <c r="H91" s="2" t="str">
        <f>VLOOKUP(I91,ExaMax!$R:$T,3,FALSE)</f>
        <v>GND</v>
      </c>
      <c r="I91" s="2" t="s">
        <v>31</v>
      </c>
      <c r="J91" s="2" t="str">
        <f>VLOOKUP(K91,ExaMax!$R:$T,3,FALSE)</f>
        <v>HIB_PE_OAM6_RX_DP&lt;3&gt;</v>
      </c>
      <c r="K91" s="2" t="s">
        <v>95</v>
      </c>
      <c r="L91" s="2" t="str">
        <f>VLOOKUP(M91,ExaMax!$R:$T,3,FALSE)</f>
        <v>GND</v>
      </c>
      <c r="M91" s="2" t="s">
        <v>18</v>
      </c>
      <c r="N91" s="2" t="str">
        <f>VLOOKUP(O91,ExaMax!$R:$T,3,FALSE)</f>
        <v>HIB_PE_OAM6_RX_DP&lt;1&gt;</v>
      </c>
      <c r="O91" s="2" t="s">
        <v>99</v>
      </c>
      <c r="P91" s="2" t="str">
        <f>VLOOKUP(Q91,ExaMax!$R:$T,3,FALSE)</f>
        <v>GND</v>
      </c>
      <c r="Q91" s="8" t="s">
        <v>6</v>
      </c>
      <c r="R91" s="13" t="str">
        <f>VLOOKUP(S91,ExaMax!$U:$W,3,FALSE)</f>
        <v>HIB_PE_OAM7_RX_DP&lt;7&gt;</v>
      </c>
      <c r="S91" s="2" t="s">
        <v>87</v>
      </c>
      <c r="T91" s="2" t="str">
        <f>VLOOKUP(U91,ExaMax!$U:$W,3,FALSE)</f>
        <v>GND</v>
      </c>
      <c r="U91" s="2" t="s">
        <v>44</v>
      </c>
      <c r="V91" s="2" t="str">
        <f>VLOOKUP(W91,ExaMax!$U:$W,3,FALSE)</f>
        <v>HIB_PE_OAM7_RX_DP&lt;5&gt;</v>
      </c>
      <c r="W91" s="2" t="s">
        <v>91</v>
      </c>
      <c r="X91" s="2" t="str">
        <f>VLOOKUP(Y91,ExaMax!$U:$W,3,FALSE)</f>
        <v>GND</v>
      </c>
      <c r="Y91" s="2" t="s">
        <v>31</v>
      </c>
      <c r="Z91" s="2" t="str">
        <f>VLOOKUP(AA91,ExaMax!$U:$W,3,FALSE)</f>
        <v>HIB_PE_OAM7_RX_DP&lt;3&gt;</v>
      </c>
      <c r="AA91" s="2" t="s">
        <v>95</v>
      </c>
      <c r="AB91" s="2" t="str">
        <f>VLOOKUP(AC91,ExaMax!$U:$W,3,FALSE)</f>
        <v>GND</v>
      </c>
      <c r="AC91" s="2" t="s">
        <v>18</v>
      </c>
      <c r="AD91" s="2" t="str">
        <f>VLOOKUP(AE91,ExaMax!$U:$W,3,FALSE)</f>
        <v>HIB_PE_OAM7_RX_DP&lt;1&gt;</v>
      </c>
      <c r="AE91" s="2" t="s">
        <v>99</v>
      </c>
      <c r="AF91" s="2" t="str">
        <f>VLOOKUP(AG91,ExaMax!$U:$W,3,FALSE)</f>
        <v>GND</v>
      </c>
      <c r="AG91" s="8" t="s">
        <v>6</v>
      </c>
    </row>
    <row r="92" spans="1:33" ht="15" thickBot="1">
      <c r="A92" s="111" t="s">
        <v>172</v>
      </c>
      <c r="B92" s="9" t="str">
        <f>VLOOKUP(C92,ExaMax!$R:$T,3,FALSE)</f>
        <v>GND</v>
      </c>
      <c r="C92" s="10" t="s">
        <v>51</v>
      </c>
      <c r="D92" s="10" t="str">
        <f>VLOOKUP(E92,ExaMax!$R:$T,3,FALSE)</f>
        <v>GND</v>
      </c>
      <c r="E92" s="10" t="s">
        <v>50</v>
      </c>
      <c r="F92" s="10" t="str">
        <f>VLOOKUP(G92,ExaMax!$R:$T,3,FALSE)</f>
        <v>GND</v>
      </c>
      <c r="G92" s="10" t="s">
        <v>38</v>
      </c>
      <c r="H92" s="10" t="str">
        <f>VLOOKUP(I92,ExaMax!$R:$T,3,FALSE)</f>
        <v>GND</v>
      </c>
      <c r="I92" s="10" t="s">
        <v>37</v>
      </c>
      <c r="J92" s="10" t="str">
        <f>VLOOKUP(K92,ExaMax!$R:$T,3,FALSE)</f>
        <v>GND</v>
      </c>
      <c r="K92" s="10" t="s">
        <v>25</v>
      </c>
      <c r="L92" s="10" t="str">
        <f>VLOOKUP(M92,ExaMax!$R:$T,3,FALSE)</f>
        <v>GND</v>
      </c>
      <c r="M92" s="10" t="s">
        <v>24</v>
      </c>
      <c r="N92" s="10" t="str">
        <f>VLOOKUP(O92,ExaMax!$R:$T,3,FALSE)</f>
        <v>GND</v>
      </c>
      <c r="O92" s="10" t="s">
        <v>13</v>
      </c>
      <c r="P92" s="10" t="str">
        <f>VLOOKUP(Q92,ExaMax!$R:$T,3,FALSE)</f>
        <v>GND</v>
      </c>
      <c r="Q92" s="11" t="s">
        <v>12</v>
      </c>
      <c r="R92" s="14" t="str">
        <f>VLOOKUP(S92,ExaMax!$U:$W,3,FALSE)</f>
        <v>GND</v>
      </c>
      <c r="S92" s="10" t="s">
        <v>51</v>
      </c>
      <c r="T92" s="10" t="str">
        <f>VLOOKUP(U92,ExaMax!$U:$W,3,FALSE)</f>
        <v>GND</v>
      </c>
      <c r="U92" s="10" t="s">
        <v>50</v>
      </c>
      <c r="V92" s="10" t="str">
        <f>VLOOKUP(W92,ExaMax!$U:$W,3,FALSE)</f>
        <v>GND</v>
      </c>
      <c r="W92" s="10" t="s">
        <v>38</v>
      </c>
      <c r="X92" s="10" t="str">
        <f>VLOOKUP(Y92,ExaMax!$U:$W,3,FALSE)</f>
        <v>GND</v>
      </c>
      <c r="Y92" s="10" t="s">
        <v>37</v>
      </c>
      <c r="Z92" s="10" t="str">
        <f>VLOOKUP(AA92,ExaMax!$U:$W,3,FALSE)</f>
        <v>GND</v>
      </c>
      <c r="AA92" s="10" t="s">
        <v>25</v>
      </c>
      <c r="AB92" s="10" t="str">
        <f>VLOOKUP(AC92,ExaMax!$U:$W,3,FALSE)</f>
        <v>GND</v>
      </c>
      <c r="AC92" s="10" t="s">
        <v>24</v>
      </c>
      <c r="AD92" s="10" t="str">
        <f>VLOOKUP(AE92,ExaMax!$U:$W,3,FALSE)</f>
        <v>GND</v>
      </c>
      <c r="AE92" s="10" t="s">
        <v>13</v>
      </c>
      <c r="AF92" s="10" t="str">
        <f>VLOOKUP(AG92,ExaMax!$U:$W,3,FALSE)</f>
        <v>GND</v>
      </c>
      <c r="AG92" s="11" t="s">
        <v>12</v>
      </c>
    </row>
  </sheetData>
  <mergeCells count="72">
    <mergeCell ref="Z72:AA72"/>
    <mergeCell ref="AB72:AC72"/>
    <mergeCell ref="AD72:AE72"/>
    <mergeCell ref="AF72:AG72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Z49:AA49"/>
    <mergeCell ref="AB49:AC49"/>
    <mergeCell ref="AD49:AE49"/>
    <mergeCell ref="AF49:AG49"/>
    <mergeCell ref="B71:Q71"/>
    <mergeCell ref="R71:AG71"/>
    <mergeCell ref="N49:O49"/>
    <mergeCell ref="P49:Q49"/>
    <mergeCell ref="R49:S49"/>
    <mergeCell ref="T49:U49"/>
    <mergeCell ref="V49:W49"/>
    <mergeCell ref="X49:Y49"/>
    <mergeCell ref="B49:C49"/>
    <mergeCell ref="D49:E49"/>
    <mergeCell ref="F49:G49"/>
    <mergeCell ref="R48:AG48"/>
    <mergeCell ref="N26:O26"/>
    <mergeCell ref="P26:Q26"/>
    <mergeCell ref="R26:S26"/>
    <mergeCell ref="T26:U26"/>
    <mergeCell ref="V26:W26"/>
    <mergeCell ref="X26:Y26"/>
    <mergeCell ref="H49:I49"/>
    <mergeCell ref="J49:K49"/>
    <mergeCell ref="L49:M49"/>
    <mergeCell ref="B48:Q48"/>
    <mergeCell ref="F26:G26"/>
    <mergeCell ref="H26:I26"/>
    <mergeCell ref="J26:K26"/>
    <mergeCell ref="L26:M26"/>
    <mergeCell ref="B25:Q25"/>
    <mergeCell ref="R25:AG25"/>
    <mergeCell ref="Z26:AA26"/>
    <mergeCell ref="AB26:AC26"/>
    <mergeCell ref="AD26:AE26"/>
    <mergeCell ref="AF26:AG26"/>
    <mergeCell ref="B26:C26"/>
    <mergeCell ref="D26:E26"/>
    <mergeCell ref="R2:AG2"/>
    <mergeCell ref="R3:S3"/>
    <mergeCell ref="T3:U3"/>
    <mergeCell ref="V3:W3"/>
    <mergeCell ref="X3:Y3"/>
    <mergeCell ref="Z3:AA3"/>
    <mergeCell ref="AB3:AC3"/>
    <mergeCell ref="AD3:AE3"/>
    <mergeCell ref="AF3:AG3"/>
    <mergeCell ref="B2:Q2"/>
    <mergeCell ref="B3:C3"/>
    <mergeCell ref="D3:E3"/>
    <mergeCell ref="F3:G3"/>
    <mergeCell ref="H3:I3"/>
    <mergeCell ref="J3:K3"/>
    <mergeCell ref="L3:M3"/>
    <mergeCell ref="N3:O3"/>
    <mergeCell ref="P3:Q3"/>
  </mergeCells>
  <phoneticPr fontId="25" type="noConversion"/>
  <conditionalFormatting sqref="A11:XFD16">
    <cfRule type="containsText" dxfId="10" priority="6" operator="containsText" text="_rx">
      <formula>NOT(ISERROR(SEARCH("_rx",A11)))</formula>
    </cfRule>
  </conditionalFormatting>
  <conditionalFormatting sqref="A17:XFD22">
    <cfRule type="containsText" dxfId="9" priority="5" operator="containsText" text="_">
      <formula>NOT(ISERROR(SEARCH("_",A17)))</formula>
    </cfRule>
  </conditionalFormatting>
  <conditionalFormatting sqref="A6:M7 O6:XFD7 A1:XFD5 A8:XFD1048576">
    <cfRule type="containsText" dxfId="8" priority="1" operator="containsText" text="I2C">
      <formula>NOT(ISERROR(SEARCH("I2C",A1)))</formula>
    </cfRule>
    <cfRule type="containsText" dxfId="7" priority="4" operator="containsText" text="gnd">
      <formula>NOT(ISERROR(SEARCH("gnd",A1)))</formula>
    </cfRule>
  </conditionalFormatting>
  <conditionalFormatting sqref="A34:XFD92">
    <cfRule type="containsText" dxfId="6" priority="2" operator="containsText" text="_tx">
      <formula>NOT(ISERROR(SEARCH("_tx",A34)))</formula>
    </cfRule>
    <cfRule type="containsText" dxfId="5" priority="3" operator="containsText" text="_rx">
      <formula>NOT(ISERROR(SEARCH("_rx",A34)))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92"/>
  <sheetViews>
    <sheetView zoomScale="55" zoomScaleNormal="55" workbookViewId="0">
      <selection activeCell="J19" sqref="J19"/>
    </sheetView>
  </sheetViews>
  <sheetFormatPr defaultColWidth="8.69921875" defaultRowHeight="17"/>
  <cols>
    <col min="1" max="1" width="6.3984375" style="52" customWidth="1"/>
    <col min="2" max="2" width="25.69921875" style="22" customWidth="1"/>
    <col min="3" max="3" width="8.69921875" style="22" hidden="1" customWidth="1"/>
    <col min="4" max="4" width="25.69921875" style="22" customWidth="1"/>
    <col min="5" max="5" width="8.69921875" style="22" hidden="1" customWidth="1"/>
    <col min="6" max="6" width="25.69921875" style="22" customWidth="1"/>
    <col min="7" max="7" width="8.69921875" style="22" hidden="1" customWidth="1"/>
    <col min="8" max="8" width="26.69921875" style="22" customWidth="1"/>
    <col min="9" max="9" width="8.69921875" style="22" hidden="1" customWidth="1"/>
    <col min="10" max="10" width="26.69921875" style="22" customWidth="1"/>
    <col min="11" max="11" width="8.69921875" style="22" hidden="1" customWidth="1"/>
    <col min="12" max="12" width="26.59765625" style="22" customWidth="1"/>
    <col min="13" max="13" width="8.69921875" style="22" hidden="1" customWidth="1"/>
    <col min="14" max="14" width="27" style="22" customWidth="1"/>
    <col min="15" max="15" width="8.69921875" style="22" hidden="1" customWidth="1"/>
    <col min="16" max="16" width="28.69921875" style="22" customWidth="1"/>
    <col min="17" max="17" width="8.69921875" style="22" hidden="1" customWidth="1"/>
    <col min="18" max="18" width="6.3984375" style="52" customWidth="1"/>
    <col min="19" max="19" width="25.69921875" style="22" bestFit="1" customWidth="1"/>
    <col min="20" max="20" width="8.69921875" style="22" hidden="1" customWidth="1"/>
    <col min="21" max="21" width="25.69921875" style="22" bestFit="1" customWidth="1"/>
    <col min="22" max="22" width="8.69921875" style="22" hidden="1" customWidth="1"/>
    <col min="23" max="23" width="26.3984375" style="22" customWidth="1"/>
    <col min="24" max="24" width="8.69921875" style="22" hidden="1" customWidth="1"/>
    <col min="25" max="25" width="26.3984375" style="22" customWidth="1"/>
    <col min="26" max="26" width="8.69921875" style="22" hidden="1" customWidth="1"/>
    <col min="27" max="27" width="26.19921875" style="22" customWidth="1"/>
    <col min="28" max="28" width="8.69921875" style="22" hidden="1" customWidth="1"/>
    <col min="29" max="29" width="26.59765625" style="22" customWidth="1"/>
    <col min="30" max="30" width="8.69921875" style="22" hidden="1" customWidth="1"/>
    <col min="31" max="31" width="26" style="22" customWidth="1"/>
    <col min="32" max="32" width="8.69921875" style="22" hidden="1" customWidth="1"/>
    <col min="33" max="33" width="25.8984375" style="22" customWidth="1"/>
    <col min="34" max="34" width="8.69921875" style="22" hidden="1" customWidth="1"/>
    <col min="35" max="16384" width="8.69921875" style="22"/>
  </cols>
  <sheetData>
    <row r="1" spans="1:34" ht="17.5" thickBot="1">
      <c r="B1" s="22" t="s">
        <v>951</v>
      </c>
    </row>
    <row r="2" spans="1:34" ht="17.5" thickBot="1">
      <c r="B2" s="168" t="str">
        <f>Pin_Mapping!B2</f>
        <v>High Density PCIe Connector HIF_0  (Amphenol ExaMax Connector)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S2" s="171" t="str">
        <f>Pin_Mapping!R2</f>
        <v>High Density PCIe Connector HIF_1  (Amphenol ExaMax Connector)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3"/>
    </row>
    <row r="3" spans="1:34" ht="17.5" thickBot="1">
      <c r="A3" s="53"/>
      <c r="B3" s="164">
        <v>1</v>
      </c>
      <c r="C3" s="165"/>
      <c r="D3" s="164">
        <v>2</v>
      </c>
      <c r="E3" s="165"/>
      <c r="F3" s="164">
        <v>3</v>
      </c>
      <c r="G3" s="165"/>
      <c r="H3" s="164">
        <v>4</v>
      </c>
      <c r="I3" s="165"/>
      <c r="J3" s="164">
        <v>5</v>
      </c>
      <c r="K3" s="165"/>
      <c r="L3" s="164">
        <v>6</v>
      </c>
      <c r="M3" s="165"/>
      <c r="N3" s="164">
        <v>7</v>
      </c>
      <c r="O3" s="165"/>
      <c r="P3" s="164">
        <v>8</v>
      </c>
      <c r="Q3" s="166"/>
      <c r="R3" s="59"/>
      <c r="S3" s="176">
        <v>1</v>
      </c>
      <c r="T3" s="174"/>
      <c r="U3" s="174">
        <v>2</v>
      </c>
      <c r="V3" s="174"/>
      <c r="W3" s="174">
        <v>3</v>
      </c>
      <c r="X3" s="174"/>
      <c r="Y3" s="174">
        <v>4</v>
      </c>
      <c r="Z3" s="174"/>
      <c r="AA3" s="174">
        <v>5</v>
      </c>
      <c r="AB3" s="174"/>
      <c r="AC3" s="174">
        <v>6</v>
      </c>
      <c r="AD3" s="174"/>
      <c r="AE3" s="174">
        <v>7</v>
      </c>
      <c r="AF3" s="174"/>
      <c r="AG3" s="174">
        <v>8</v>
      </c>
      <c r="AH3" s="175"/>
    </row>
    <row r="4" spans="1:34">
      <c r="A4" s="54" t="s">
        <v>172</v>
      </c>
      <c r="B4" s="23" t="str">
        <f>VLOOKUP(C4,ExaMax!$A:$B,2,FALSE)</f>
        <v>GND</v>
      </c>
      <c r="C4" s="24" t="s">
        <v>12</v>
      </c>
      <c r="D4" s="25" t="str">
        <f>VLOOKUP(E4,ExaMax!$A:$B,2,FALSE)</f>
        <v>GND</v>
      </c>
      <c r="E4" s="25" t="s">
        <v>13</v>
      </c>
      <c r="F4" s="25" t="str">
        <f>VLOOKUP(G4,ExaMax!$A:$B,2,FALSE)</f>
        <v>GND</v>
      </c>
      <c r="G4" s="25" t="s">
        <v>24</v>
      </c>
      <c r="H4" s="25" t="str">
        <f>VLOOKUP(I4,ExaMax!$A:$B,2,FALSE)</f>
        <v>GND</v>
      </c>
      <c r="I4" s="25" t="s">
        <v>25</v>
      </c>
      <c r="J4" s="25" t="str">
        <f>VLOOKUP(K4,ExaMax!$A:$B,2,FALSE)</f>
        <v>GND</v>
      </c>
      <c r="K4" s="26" t="s">
        <v>37</v>
      </c>
      <c r="L4" s="25" t="str">
        <f>VLOOKUP(M4,ExaMax!$A:$B,2,FALSE)</f>
        <v>GND</v>
      </c>
      <c r="M4" s="25" t="s">
        <v>38</v>
      </c>
      <c r="N4" s="25" t="str">
        <f>VLOOKUP(O4,ExaMax!$A:$B,2,FALSE)</f>
        <v>GND</v>
      </c>
      <c r="O4" s="25" t="s">
        <v>50</v>
      </c>
      <c r="P4" s="25" t="str">
        <f>VLOOKUP(Q4,ExaMax!$A:$B,2,FALSE)</f>
        <v>GND</v>
      </c>
      <c r="Q4" s="24" t="s">
        <v>51</v>
      </c>
      <c r="R4" s="54" t="s">
        <v>172</v>
      </c>
      <c r="S4" s="27" t="str">
        <f>VLOOKUP(T4,ExaMax!$C:$E,3,FALSE)</f>
        <v>GND</v>
      </c>
      <c r="T4" s="24" t="s">
        <v>12</v>
      </c>
      <c r="U4" s="28" t="str">
        <f>VLOOKUP(V4,ExaMax!$C:$E,3,FALSE)</f>
        <v>GND</v>
      </c>
      <c r="V4" s="25" t="s">
        <v>13</v>
      </c>
      <c r="W4" s="28" t="str">
        <f>VLOOKUP(X4,ExaMax!$C:$E,3,FALSE)</f>
        <v>GND</v>
      </c>
      <c r="X4" s="25" t="s">
        <v>24</v>
      </c>
      <c r="Y4" s="28" t="str">
        <f>VLOOKUP(Z4,ExaMax!$C:$E,3,FALSE)</f>
        <v>GND</v>
      </c>
      <c r="Z4" s="25" t="s">
        <v>25</v>
      </c>
      <c r="AA4" s="28" t="str">
        <f>VLOOKUP(AB4,ExaMax!$C:$E,3,FALSE)</f>
        <v>GND</v>
      </c>
      <c r="AB4" s="26" t="s">
        <v>37</v>
      </c>
      <c r="AC4" s="28" t="str">
        <f>VLOOKUP(AD4,ExaMax!$C:$E,3,FALSE)</f>
        <v>GND</v>
      </c>
      <c r="AD4" s="25" t="s">
        <v>38</v>
      </c>
      <c r="AE4" s="28" t="str">
        <f>VLOOKUP(AF4,ExaMax!$C:$E,3,FALSE)</f>
        <v>GND</v>
      </c>
      <c r="AF4" s="25" t="s">
        <v>50</v>
      </c>
      <c r="AG4" s="28" t="str">
        <f>VLOOKUP(AH4,ExaMax!$C:$E,3,FALSE)</f>
        <v>GND</v>
      </c>
      <c r="AH4" s="24" t="s">
        <v>51</v>
      </c>
    </row>
    <row r="5" spans="1:34">
      <c r="A5" s="55" t="s">
        <v>173</v>
      </c>
      <c r="B5" s="30" t="str">
        <f>VLOOKUP(C5,ExaMax!A:B,2,FALSE)</f>
        <v>GND</v>
      </c>
      <c r="C5" s="29" t="s">
        <v>6</v>
      </c>
      <c r="D5" s="26" t="str">
        <f>VLOOKUP(E5,ExaMax!$A:$B,2,FALSE)</f>
        <v>HIB_PE_OAM0_RX_DP&lt;1&gt;</v>
      </c>
      <c r="E5" s="26" t="s">
        <v>99</v>
      </c>
      <c r="F5" s="26" t="str">
        <f>VLOOKUP(G5,ExaMax!$A:$B,2,FALSE)</f>
        <v>GND</v>
      </c>
      <c r="G5" s="26" t="s">
        <v>18</v>
      </c>
      <c r="H5" s="26" t="str">
        <f>VLOOKUP(I5,ExaMax!$A:$B,2,FALSE)</f>
        <v>HIB_PE_OAM0_RX_DP&lt;3&gt;</v>
      </c>
      <c r="I5" s="26" t="s">
        <v>95</v>
      </c>
      <c r="J5" s="26" t="str">
        <f>VLOOKUP(K5,ExaMax!$A:$B,2,FALSE)</f>
        <v>GND</v>
      </c>
      <c r="K5" s="26" t="s">
        <v>31</v>
      </c>
      <c r="L5" s="26" t="str">
        <f>VLOOKUP(M5,ExaMax!$A:$B,2,FALSE)</f>
        <v>HIB_PE_OAM0_RX_DP&lt;5&gt;</v>
      </c>
      <c r="M5" s="26" t="s">
        <v>91</v>
      </c>
      <c r="N5" s="31" t="str">
        <f>VLOOKUP(O5,ExaMax!$A:$B,2,FALSE)</f>
        <v>GND</v>
      </c>
      <c r="O5" s="31" t="s">
        <v>44</v>
      </c>
      <c r="P5" s="31" t="str">
        <f>VLOOKUP(Q5,ExaMax!$A:$B,2,FALSE)</f>
        <v>HIB_PE_OAM0_RX_DP&lt;7&gt;</v>
      </c>
      <c r="Q5" s="29" t="s">
        <v>87</v>
      </c>
      <c r="R5" s="55" t="s">
        <v>173</v>
      </c>
      <c r="S5" s="30" t="str">
        <f>VLOOKUP(T5,ExaMax!$C:$E,3,FALSE)</f>
        <v>GND</v>
      </c>
      <c r="T5" s="29" t="s">
        <v>6</v>
      </c>
      <c r="U5" s="26" t="str">
        <f>VLOOKUP(V5,ExaMax!$C:$E,3,FALSE)</f>
        <v>HIB_PE_OAM1_RX_DP&lt;1&gt;</v>
      </c>
      <c r="V5" s="26" t="s">
        <v>99</v>
      </c>
      <c r="W5" s="26" t="str">
        <f>VLOOKUP(X5,ExaMax!$C:$E,3,FALSE)</f>
        <v>GND</v>
      </c>
      <c r="X5" s="26" t="s">
        <v>18</v>
      </c>
      <c r="Y5" s="26" t="str">
        <f>VLOOKUP(Z5,ExaMax!$C:$E,3,FALSE)</f>
        <v>HIB_PE_OAM1_RX_DP&lt;3&gt;</v>
      </c>
      <c r="Z5" s="26" t="s">
        <v>95</v>
      </c>
      <c r="AA5" s="26" t="str">
        <f>VLOOKUP(AB5,ExaMax!$C:$E,3,FALSE)</f>
        <v>GND</v>
      </c>
      <c r="AB5" s="26" t="s">
        <v>31</v>
      </c>
      <c r="AC5" s="26" t="str">
        <f>VLOOKUP(AD5,ExaMax!$C:$E,3,FALSE)</f>
        <v>HIB_PE_OAM1_RX_DP&lt;5&gt;</v>
      </c>
      <c r="AD5" s="26" t="s">
        <v>91</v>
      </c>
      <c r="AE5" s="26" t="str">
        <f>VLOOKUP(AF5,ExaMax!$C:$E,3,FALSE)</f>
        <v>GND</v>
      </c>
      <c r="AF5" s="26" t="s">
        <v>44</v>
      </c>
      <c r="AG5" s="26" t="str">
        <f>VLOOKUP(AH5,ExaMax!$C:$E,3,FALSE)</f>
        <v>HIB_PE_OAM1_RX_DP&lt;7&gt;</v>
      </c>
      <c r="AH5" s="29" t="s">
        <v>87</v>
      </c>
    </row>
    <row r="6" spans="1:34">
      <c r="A6" s="55" t="s">
        <v>191</v>
      </c>
      <c r="B6" s="30" t="str">
        <f>VLOOKUP(C6,ExaMax!A:B,2,FALSE)</f>
        <v>HIB_PE_OAM0_RX_DP&lt;0&gt;</v>
      </c>
      <c r="C6" s="29" t="s">
        <v>101</v>
      </c>
      <c r="D6" s="26" t="str">
        <f>VLOOKUP(E6,ExaMax!$A:$B,2,FALSE)</f>
        <v>HIB_PE_OAM0_RX_DN&lt;1&gt;</v>
      </c>
      <c r="E6" s="26" t="s">
        <v>100</v>
      </c>
      <c r="F6" s="26" t="str">
        <f>VLOOKUP(G6,ExaMax!$A:$B,2,FALSE)</f>
        <v>HIB_PE_OAM0_RX_DP&lt;2&gt;</v>
      </c>
      <c r="G6" s="26" t="s">
        <v>97</v>
      </c>
      <c r="H6" s="26" t="str">
        <f>VLOOKUP(I6,ExaMax!$A:$B,2,FALSE)</f>
        <v>HIB_PE_OAM0_RX_DN&lt;3&gt;</v>
      </c>
      <c r="I6" s="26" t="s">
        <v>96</v>
      </c>
      <c r="J6" s="26" t="str">
        <f>VLOOKUP(K6,ExaMax!$A:$B,2,FALSE)</f>
        <v>HIB_PE_OAM0_RX_DP&lt;4&gt;</v>
      </c>
      <c r="K6" s="26" t="s">
        <v>93</v>
      </c>
      <c r="L6" s="26" t="str">
        <f>VLOOKUP(M6,ExaMax!$A:$B,2,FALSE)</f>
        <v>HIB_PE_OAM0_RX_DN&lt;5&gt;</v>
      </c>
      <c r="M6" s="26" t="s">
        <v>92</v>
      </c>
      <c r="N6" s="31" t="str">
        <f>VLOOKUP(O6,ExaMax!$A:$B,2,FALSE)</f>
        <v>HIB_PE_OAM0_RX_DP&lt;6&gt;</v>
      </c>
      <c r="O6" s="31" t="s">
        <v>89</v>
      </c>
      <c r="P6" s="31" t="str">
        <f>VLOOKUP(Q6,ExaMax!$A:$B,2,FALSE)</f>
        <v>HIB_PE_OAM0_RX_DN&lt;7&gt;</v>
      </c>
      <c r="Q6" s="29" t="s">
        <v>88</v>
      </c>
      <c r="R6" s="55" t="s">
        <v>191</v>
      </c>
      <c r="S6" s="30" t="str">
        <f>VLOOKUP(T6,ExaMax!$C:$E,3,FALSE)</f>
        <v>HIB_PE_OAM1_RX_DP&lt;0&gt;</v>
      </c>
      <c r="T6" s="29" t="s">
        <v>101</v>
      </c>
      <c r="U6" s="26" t="str">
        <f>VLOOKUP(V6,ExaMax!$C:$E,3,FALSE)</f>
        <v>HIB_PE_OAM1_RX_DN&lt;1&gt;</v>
      </c>
      <c r="V6" s="26" t="s">
        <v>100</v>
      </c>
      <c r="W6" s="26" t="str">
        <f>VLOOKUP(X6,ExaMax!$C:$E,3,FALSE)</f>
        <v>HIB_PE_OAM1_RX_DP&lt;2&gt;</v>
      </c>
      <c r="X6" s="26" t="s">
        <v>97</v>
      </c>
      <c r="Y6" s="26" t="str">
        <f>VLOOKUP(Z6,ExaMax!$C:$E,3,FALSE)</f>
        <v>HIB_PE_OAM1_RX_DN&lt;3&gt;</v>
      </c>
      <c r="Z6" s="26" t="s">
        <v>96</v>
      </c>
      <c r="AA6" s="26" t="str">
        <f>VLOOKUP(AB6,ExaMax!$C:$E,3,FALSE)</f>
        <v>HIB_PE_OAM1_RX_DP&lt;4&gt;</v>
      </c>
      <c r="AB6" s="26" t="s">
        <v>93</v>
      </c>
      <c r="AC6" s="26" t="str">
        <f>VLOOKUP(AD6,ExaMax!$C:$E,3,FALSE)</f>
        <v>HIB_PE_OAM1_RX_DN&lt;5&gt;</v>
      </c>
      <c r="AD6" s="26" t="s">
        <v>92</v>
      </c>
      <c r="AE6" s="26" t="str">
        <f>VLOOKUP(AF6,ExaMax!$C:$E,3,FALSE)</f>
        <v>HIB_PE_OAM1_RX_DP&lt;6&gt;</v>
      </c>
      <c r="AF6" s="26" t="s">
        <v>89</v>
      </c>
      <c r="AG6" s="26" t="str">
        <f>VLOOKUP(AH6,ExaMax!$C:$E,3,FALSE)</f>
        <v>HIB_PE_OAM1_RX_DN&lt;7&gt;</v>
      </c>
      <c r="AH6" s="29" t="s">
        <v>88</v>
      </c>
    </row>
    <row r="7" spans="1:34">
      <c r="A7" s="55" t="s">
        <v>190</v>
      </c>
      <c r="B7" s="30" t="str">
        <f>VLOOKUP(C7,ExaMax!A:B,2,FALSE)</f>
        <v>HIB_PE_OAM0_RX_DN&lt;0&gt;</v>
      </c>
      <c r="C7" s="29" t="s">
        <v>102</v>
      </c>
      <c r="D7" s="26" t="str">
        <f>VLOOKUP(E7,ExaMax!$A:$B,2,FALSE)</f>
        <v>GND</v>
      </c>
      <c r="E7" s="26" t="s">
        <v>14</v>
      </c>
      <c r="F7" s="26" t="str">
        <f>VLOOKUP(G7,ExaMax!$A:$B,2,FALSE)</f>
        <v>HIB_PE_OAM0_RX_DN&lt;2&gt;</v>
      </c>
      <c r="G7" s="26" t="s">
        <v>98</v>
      </c>
      <c r="H7" s="26" t="str">
        <f>VLOOKUP(I7,ExaMax!$A:$B,2,FALSE)</f>
        <v>GND</v>
      </c>
      <c r="I7" s="26" t="s">
        <v>26</v>
      </c>
      <c r="J7" s="26" t="str">
        <f>VLOOKUP(K7,ExaMax!$A:$B,2,FALSE)</f>
        <v>HIB_PE_OAM0_RX_DN&lt;4&gt;</v>
      </c>
      <c r="K7" s="26" t="s">
        <v>94</v>
      </c>
      <c r="L7" s="26" t="str">
        <f>VLOOKUP(M7,ExaMax!$A:$B,2,FALSE)</f>
        <v>GND</v>
      </c>
      <c r="M7" s="26" t="s">
        <v>39</v>
      </c>
      <c r="N7" s="31" t="str">
        <f>VLOOKUP(O7,ExaMax!$A:$B,2,FALSE)</f>
        <v>HIB_PE_OAM0_RX_DN&lt;6&gt;</v>
      </c>
      <c r="O7" s="26" t="s">
        <v>90</v>
      </c>
      <c r="P7" s="26" t="str">
        <f>VLOOKUP(Q7,ExaMax!$A:$B,2,FALSE)</f>
        <v>GND</v>
      </c>
      <c r="Q7" s="29" t="s">
        <v>52</v>
      </c>
      <c r="R7" s="55" t="s">
        <v>190</v>
      </c>
      <c r="S7" s="30" t="str">
        <f>VLOOKUP(T7,ExaMax!$C:$E,3,FALSE)</f>
        <v>HIB_PE_OAM1_RX_DN&lt;0&gt;</v>
      </c>
      <c r="T7" s="29" t="s">
        <v>102</v>
      </c>
      <c r="U7" s="26" t="str">
        <f>VLOOKUP(V7,ExaMax!$C:$E,3,FALSE)</f>
        <v>GND</v>
      </c>
      <c r="V7" s="26" t="s">
        <v>14</v>
      </c>
      <c r="W7" s="26" t="str">
        <f>VLOOKUP(X7,ExaMax!$C:$E,3,FALSE)</f>
        <v>HIB_PE_OAM1_RX_DN&lt;2&gt;</v>
      </c>
      <c r="X7" s="26" t="s">
        <v>98</v>
      </c>
      <c r="Y7" s="26" t="str">
        <f>VLOOKUP(Z7,ExaMax!$C:$E,3,FALSE)</f>
        <v>GND</v>
      </c>
      <c r="Z7" s="26" t="s">
        <v>26</v>
      </c>
      <c r="AA7" s="26" t="str">
        <f>VLOOKUP(AB7,ExaMax!$C:$E,3,FALSE)</f>
        <v>HIB_PE_OAM1_RX_DN&lt;4&gt;</v>
      </c>
      <c r="AB7" s="26" t="s">
        <v>94</v>
      </c>
      <c r="AC7" s="26" t="str">
        <f>VLOOKUP(AD7,ExaMax!$C:$E,3,FALSE)</f>
        <v>GND</v>
      </c>
      <c r="AD7" s="26" t="s">
        <v>39</v>
      </c>
      <c r="AE7" s="26" t="str">
        <f>VLOOKUP(AF7,ExaMax!$C:$E,3,FALSE)</f>
        <v>HIB_PE_OAM1_RX_DN&lt;6&gt;</v>
      </c>
      <c r="AF7" s="26" t="s">
        <v>90</v>
      </c>
      <c r="AG7" s="26" t="str">
        <f>VLOOKUP(AH7,ExaMax!$C:$E,3,FALSE)</f>
        <v>GND</v>
      </c>
      <c r="AH7" s="29" t="s">
        <v>52</v>
      </c>
    </row>
    <row r="8" spans="1:34">
      <c r="A8" s="55" t="s">
        <v>189</v>
      </c>
      <c r="B8" s="30" t="str">
        <f>VLOOKUP(C8,ExaMax!A:B,2,FALSE)</f>
        <v>GND</v>
      </c>
      <c r="C8" s="29" t="s">
        <v>7</v>
      </c>
      <c r="D8" s="26" t="str">
        <f>VLOOKUP(E8,ExaMax!$A:$B,2,FALSE)</f>
        <v>HIB_PE_OAM0_RX_DP&lt;9&gt;</v>
      </c>
      <c r="E8" s="26" t="s">
        <v>131</v>
      </c>
      <c r="F8" s="26" t="str">
        <f>VLOOKUP(G8,ExaMax!$A:$B,2,FALSE)</f>
        <v>GND</v>
      </c>
      <c r="G8" s="26" t="s">
        <v>19</v>
      </c>
      <c r="H8" s="26" t="str">
        <f>VLOOKUP(I8,ExaMax!$A:$B,2,FALSE)</f>
        <v>HIB_PE_OAM0_RX_DP&lt;11&gt;</v>
      </c>
      <c r="I8" s="26" t="s">
        <v>127</v>
      </c>
      <c r="J8" s="26" t="str">
        <f>VLOOKUP(K8,ExaMax!$A:$B,2,FALSE)</f>
        <v>GND</v>
      </c>
      <c r="K8" s="26" t="s">
        <v>32</v>
      </c>
      <c r="L8" s="26" t="str">
        <f>VLOOKUP(M8,ExaMax!$A:$B,2,FALSE)</f>
        <v>HIB_PE_OAM0_RX_DP&lt;13&gt;</v>
      </c>
      <c r="M8" s="26" t="s">
        <v>123</v>
      </c>
      <c r="N8" s="26" t="str">
        <f>VLOOKUP(O8,ExaMax!$A:$B,2,FALSE)</f>
        <v>GND</v>
      </c>
      <c r="O8" s="26" t="s">
        <v>45</v>
      </c>
      <c r="P8" s="26" t="str">
        <f>VLOOKUP(Q8,ExaMax!$A:$B,2,FALSE)</f>
        <v>HIB_PE_OAM0_RX_DP&lt;15&gt;</v>
      </c>
      <c r="Q8" s="29" t="s">
        <v>119</v>
      </c>
      <c r="R8" s="55" t="s">
        <v>189</v>
      </c>
      <c r="S8" s="30" t="str">
        <f>VLOOKUP(T8,ExaMax!$C:$E,3,FALSE)</f>
        <v>GND</v>
      </c>
      <c r="T8" s="29" t="s">
        <v>7</v>
      </c>
      <c r="U8" s="26" t="str">
        <f>VLOOKUP(V8,ExaMax!$C:$E,3,FALSE)</f>
        <v>HIB_PE_OAM1_RX_DP&lt;9&gt;</v>
      </c>
      <c r="V8" s="26" t="s">
        <v>131</v>
      </c>
      <c r="W8" s="26" t="str">
        <f>VLOOKUP(X8,ExaMax!$C:$E,3,FALSE)</f>
        <v>GND</v>
      </c>
      <c r="X8" s="26" t="s">
        <v>19</v>
      </c>
      <c r="Y8" s="26" t="str">
        <f>VLOOKUP(Z8,ExaMax!$C:$E,3,FALSE)</f>
        <v>HIB_PE_OAM1_RX_DP&lt;11&gt;</v>
      </c>
      <c r="Z8" s="26" t="s">
        <v>127</v>
      </c>
      <c r="AA8" s="26" t="str">
        <f>VLOOKUP(AB8,ExaMax!$C:$E,3,FALSE)</f>
        <v>GND</v>
      </c>
      <c r="AB8" s="26" t="s">
        <v>32</v>
      </c>
      <c r="AC8" s="26" t="str">
        <f>VLOOKUP(AD8,ExaMax!$C:$E,3,FALSE)</f>
        <v>HIB_PE_OAM1_RX_DP&lt;13&gt;</v>
      </c>
      <c r="AD8" s="26" t="s">
        <v>123</v>
      </c>
      <c r="AE8" s="26" t="str">
        <f>VLOOKUP(AF8,ExaMax!$C:$E,3,FALSE)</f>
        <v>GND</v>
      </c>
      <c r="AF8" s="26" t="s">
        <v>45</v>
      </c>
      <c r="AG8" s="26" t="str">
        <f>VLOOKUP(AH8,ExaMax!$C:$E,3,FALSE)</f>
        <v>HIB_PE_OAM1_RX_DP&lt;15&gt;</v>
      </c>
      <c r="AH8" s="29" t="s">
        <v>119</v>
      </c>
    </row>
    <row r="9" spans="1:34">
      <c r="A9" s="55" t="s">
        <v>188</v>
      </c>
      <c r="B9" s="30" t="str">
        <f>VLOOKUP(C9,ExaMax!A:B,2,FALSE)</f>
        <v>HIB_PE_OAM0_RX_DP&lt;8&gt;</v>
      </c>
      <c r="C9" s="29" t="s">
        <v>133</v>
      </c>
      <c r="D9" s="26" t="str">
        <f>VLOOKUP(E9,ExaMax!$A:$B,2,FALSE)</f>
        <v>HIB_PE_OAM0_RX_DN&lt;9&gt;</v>
      </c>
      <c r="E9" s="26" t="s">
        <v>132</v>
      </c>
      <c r="F9" s="26" t="str">
        <f>VLOOKUP(G9,ExaMax!$A:$B,2,FALSE)</f>
        <v>HIB_PE_OAM0_RX_DP&lt;10&gt;</v>
      </c>
      <c r="G9" s="26" t="s">
        <v>129</v>
      </c>
      <c r="H9" s="26" t="str">
        <f>VLOOKUP(I9,ExaMax!$A:$B,2,FALSE)</f>
        <v>HIB_PE_OAM0_RX_DN&lt;11&gt;</v>
      </c>
      <c r="I9" s="26" t="s">
        <v>128</v>
      </c>
      <c r="J9" s="26" t="str">
        <f>VLOOKUP(K9,ExaMax!$A:$B,2,FALSE)</f>
        <v>HIB_PE_OAM0_RX_DP&lt;12&gt;</v>
      </c>
      <c r="K9" s="26" t="s">
        <v>125</v>
      </c>
      <c r="L9" s="26" t="str">
        <f>VLOOKUP(M9,ExaMax!$A:$B,2,FALSE)</f>
        <v>HIB_PE_OAM0_RX_DN&lt;13&gt;</v>
      </c>
      <c r="M9" s="26" t="s">
        <v>124</v>
      </c>
      <c r="N9" s="26" t="str">
        <f>VLOOKUP(O9,ExaMax!$A:$B,2,FALSE)</f>
        <v>HIB_PE_OAM0_RX_DP&lt;14&gt;</v>
      </c>
      <c r="O9" s="26" t="s">
        <v>121</v>
      </c>
      <c r="P9" s="26" t="str">
        <f>VLOOKUP(Q9,ExaMax!$A:$B,2,FALSE)</f>
        <v>HIB_PE_OAM0_RX_DN&lt;15&gt;</v>
      </c>
      <c r="Q9" s="29" t="s">
        <v>120</v>
      </c>
      <c r="R9" s="55" t="s">
        <v>188</v>
      </c>
      <c r="S9" s="30" t="str">
        <f>VLOOKUP(T9,ExaMax!$C:$E,3,FALSE)</f>
        <v>HIB_PE_OAM1_RX_DP&lt;8&gt;</v>
      </c>
      <c r="T9" s="29" t="s">
        <v>133</v>
      </c>
      <c r="U9" s="26" t="str">
        <f>VLOOKUP(V9,ExaMax!$C:$E,3,FALSE)</f>
        <v>HIB_PE_OAM1_RX_DN&lt;9&gt;</v>
      </c>
      <c r="V9" s="26" t="s">
        <v>132</v>
      </c>
      <c r="W9" s="26" t="str">
        <f>VLOOKUP(X9,ExaMax!$C:$E,3,FALSE)</f>
        <v>HIB_PE_OAM1_RX_DP&lt;10&gt;</v>
      </c>
      <c r="X9" s="26" t="s">
        <v>129</v>
      </c>
      <c r="Y9" s="26" t="str">
        <f>VLOOKUP(Z9,ExaMax!$C:$E,3,FALSE)</f>
        <v>HIB_PE_OAM1_RX_DN&lt;11&gt;</v>
      </c>
      <c r="Z9" s="26" t="s">
        <v>128</v>
      </c>
      <c r="AA9" s="26" t="str">
        <f>VLOOKUP(AB9,ExaMax!$C:$E,3,FALSE)</f>
        <v>HIB_PE_OAM1_RX_DP&lt;12&gt;</v>
      </c>
      <c r="AB9" s="26" t="s">
        <v>125</v>
      </c>
      <c r="AC9" s="26" t="str">
        <f>VLOOKUP(AD9,ExaMax!$C:$E,3,FALSE)</f>
        <v>HIB_PE_OAM1_RX_DN&lt;13&gt;</v>
      </c>
      <c r="AD9" s="26" t="s">
        <v>124</v>
      </c>
      <c r="AE9" s="26" t="str">
        <f>VLOOKUP(AF9,ExaMax!$C:$E,3,FALSE)</f>
        <v>HIB_PE_OAM1_RX_DP&lt;14&gt;</v>
      </c>
      <c r="AF9" s="26" t="s">
        <v>121</v>
      </c>
      <c r="AG9" s="26" t="str">
        <f>VLOOKUP(AH9,ExaMax!$C:$E,3,FALSE)</f>
        <v>HIB_PE_OAM1_RX_DN&lt;15&gt;</v>
      </c>
      <c r="AH9" s="29" t="s">
        <v>120</v>
      </c>
    </row>
    <row r="10" spans="1:34">
      <c r="A10" s="55" t="s">
        <v>187</v>
      </c>
      <c r="B10" s="30" t="str">
        <f>VLOOKUP(C10,ExaMax!A:B,2,FALSE)</f>
        <v>HIB_PE_OAM0_RX_DN&lt;8&gt;</v>
      </c>
      <c r="C10" s="29" t="s">
        <v>134</v>
      </c>
      <c r="D10" s="26" t="str">
        <f>VLOOKUP(E10,ExaMax!$A:$B,2,FALSE)</f>
        <v>GND</v>
      </c>
      <c r="E10" s="26" t="s">
        <v>15</v>
      </c>
      <c r="F10" s="26" t="str">
        <f>VLOOKUP(G10,ExaMax!$A:$B,2,FALSE)</f>
        <v>HIB_PE_OAM0_RX_DN&lt;10&gt;</v>
      </c>
      <c r="G10" s="26" t="s">
        <v>130</v>
      </c>
      <c r="H10" s="26" t="str">
        <f>VLOOKUP(I10,ExaMax!$A:$B,2,FALSE)</f>
        <v>GND</v>
      </c>
      <c r="I10" s="26" t="s">
        <v>27</v>
      </c>
      <c r="J10" s="26" t="str">
        <f>VLOOKUP(K10,ExaMax!$A:$B,2,FALSE)</f>
        <v>HIB_PE_OAM0_RX_DN&lt;12&gt;</v>
      </c>
      <c r="K10" s="26" t="s">
        <v>126</v>
      </c>
      <c r="L10" s="26" t="str">
        <f>VLOOKUP(M10,ExaMax!$A:$B,2,FALSE)</f>
        <v>GND</v>
      </c>
      <c r="M10" s="26" t="s">
        <v>40</v>
      </c>
      <c r="N10" s="26" t="str">
        <f>VLOOKUP(O10,ExaMax!$A:$B,2,FALSE)</f>
        <v>HIB_PE_OAM0_RX_DN&lt;14&gt;</v>
      </c>
      <c r="O10" s="26" t="s">
        <v>122</v>
      </c>
      <c r="P10" s="26" t="str">
        <f>VLOOKUP(Q10,ExaMax!$A:$B,2,FALSE)</f>
        <v>GND</v>
      </c>
      <c r="Q10" s="29" t="s">
        <v>53</v>
      </c>
      <c r="R10" s="55" t="s">
        <v>187</v>
      </c>
      <c r="S10" s="30" t="str">
        <f>VLOOKUP(T10,ExaMax!$C:$E,3,FALSE)</f>
        <v>HIB_PE_OAM1_RX_DN&lt;8&gt;</v>
      </c>
      <c r="T10" s="29" t="s">
        <v>134</v>
      </c>
      <c r="U10" s="26" t="str">
        <f>VLOOKUP(V10,ExaMax!$C:$E,3,FALSE)</f>
        <v>GND</v>
      </c>
      <c r="V10" s="26" t="s">
        <v>15</v>
      </c>
      <c r="W10" s="26" t="str">
        <f>VLOOKUP(X10,ExaMax!$C:$E,3,FALSE)</f>
        <v>HIB_PE_OAM1_RX_DN&lt;10&gt;</v>
      </c>
      <c r="X10" s="26" t="s">
        <v>130</v>
      </c>
      <c r="Y10" s="26" t="str">
        <f>VLOOKUP(Z10,ExaMax!$C:$E,3,FALSE)</f>
        <v>GND</v>
      </c>
      <c r="Z10" s="26" t="s">
        <v>27</v>
      </c>
      <c r="AA10" s="26" t="str">
        <f>VLOOKUP(AB10,ExaMax!$C:$E,3,FALSE)</f>
        <v>HIB_PE_OAM1_RX_DN&lt;12&gt;</v>
      </c>
      <c r="AB10" s="26" t="s">
        <v>126</v>
      </c>
      <c r="AC10" s="26" t="str">
        <f>VLOOKUP(AD10,ExaMax!$C:$E,3,FALSE)</f>
        <v>GND</v>
      </c>
      <c r="AD10" s="26" t="s">
        <v>40</v>
      </c>
      <c r="AE10" s="26" t="str">
        <f>VLOOKUP(AF10,ExaMax!$C:$E,3,FALSE)</f>
        <v>HIB_PE_OAM1_RX_DN&lt;14&gt;</v>
      </c>
      <c r="AF10" s="26" t="s">
        <v>122</v>
      </c>
      <c r="AG10" s="26" t="str">
        <f>VLOOKUP(AH10,ExaMax!$C:$E,3,FALSE)</f>
        <v>GND</v>
      </c>
      <c r="AH10" s="29" t="s">
        <v>53</v>
      </c>
    </row>
    <row r="11" spans="1:34">
      <c r="A11" s="55" t="s">
        <v>186</v>
      </c>
      <c r="B11" s="30" t="str">
        <f>VLOOKUP(C11,ExaMax!A:B,2,FALSE)</f>
        <v>GND</v>
      </c>
      <c r="C11" s="29" t="s">
        <v>8</v>
      </c>
      <c r="D11" s="26" t="str">
        <f>VLOOKUP(E11,ExaMax!$A:$B,2,FALSE)</f>
        <v>HIB_PE_OAM0_TX_DP&lt;1&gt;</v>
      </c>
      <c r="E11" s="26" t="s">
        <v>84</v>
      </c>
      <c r="F11" s="26" t="str">
        <f>VLOOKUP(G11,ExaMax!$A:$B,2,FALSE)</f>
        <v>GND</v>
      </c>
      <c r="G11" s="26" t="s">
        <v>20</v>
      </c>
      <c r="H11" s="26" t="str">
        <f>VLOOKUP(I11,ExaMax!$A:$B,2,FALSE)</f>
        <v>HIB_PE_OAM0_TX_DP&lt;3&gt;</v>
      </c>
      <c r="I11" s="26" t="s">
        <v>81</v>
      </c>
      <c r="J11" s="26" t="str">
        <f>VLOOKUP(K11,ExaMax!$A:$B,2,FALSE)</f>
        <v>GND</v>
      </c>
      <c r="K11" s="26" t="s">
        <v>33</v>
      </c>
      <c r="L11" s="26" t="str">
        <f>VLOOKUP(M11,ExaMax!$A:$B,2,FALSE)</f>
        <v>HIB_PE_OAM0_TX_DP&lt;5&gt;</v>
      </c>
      <c r="M11" s="26" t="s">
        <v>78</v>
      </c>
      <c r="N11" s="26" t="str">
        <f>VLOOKUP(O11,ExaMax!$A:$B,2,FALSE)</f>
        <v>GND</v>
      </c>
      <c r="O11" s="26" t="s">
        <v>46</v>
      </c>
      <c r="P11" s="26" t="str">
        <f>VLOOKUP(Q11,ExaMax!$A:$B,2,FALSE)</f>
        <v>HIB_PE_OAM0_TX_DP&lt;7&gt;</v>
      </c>
      <c r="Q11" s="29" t="s">
        <v>75</v>
      </c>
      <c r="R11" s="55" t="s">
        <v>186</v>
      </c>
      <c r="S11" s="30" t="str">
        <f>VLOOKUP(T11,ExaMax!$C:$E,3,FALSE)</f>
        <v>GND</v>
      </c>
      <c r="T11" s="29" t="s">
        <v>8</v>
      </c>
      <c r="U11" s="26" t="str">
        <f>VLOOKUP(V11,ExaMax!$C:$E,3,FALSE)</f>
        <v>HIB_PE_OAM1_TX_DP&lt;1&gt;</v>
      </c>
      <c r="V11" s="26" t="s">
        <v>84</v>
      </c>
      <c r="W11" s="26" t="str">
        <f>VLOOKUP(X11,ExaMax!$C:$E,3,FALSE)</f>
        <v>GND</v>
      </c>
      <c r="X11" s="26" t="s">
        <v>20</v>
      </c>
      <c r="Y11" s="26" t="str">
        <f>VLOOKUP(Z11,ExaMax!$C:$E,3,FALSE)</f>
        <v>HIB_PE_OAM1_TX_DP&lt;3&gt;</v>
      </c>
      <c r="Z11" s="26" t="s">
        <v>81</v>
      </c>
      <c r="AA11" s="26" t="str">
        <f>VLOOKUP(AB11,ExaMax!$C:$E,3,FALSE)</f>
        <v>GND</v>
      </c>
      <c r="AB11" s="26" t="s">
        <v>33</v>
      </c>
      <c r="AC11" s="26" t="str">
        <f>VLOOKUP(AD11,ExaMax!$C:$E,3,FALSE)</f>
        <v>HIB_PE_OAM1_TX_DP&lt;5&gt;</v>
      </c>
      <c r="AD11" s="26" t="s">
        <v>78</v>
      </c>
      <c r="AE11" s="26" t="str">
        <f>VLOOKUP(AF11,ExaMax!$C:$E,3,FALSE)</f>
        <v>GND</v>
      </c>
      <c r="AF11" s="26" t="s">
        <v>46</v>
      </c>
      <c r="AG11" s="26" t="str">
        <f>VLOOKUP(AH11,ExaMax!$C:$E,3,FALSE)</f>
        <v>HIB_PE_OAM1_TX_DP&lt;7&gt;</v>
      </c>
      <c r="AH11" s="29" t="s">
        <v>75</v>
      </c>
    </row>
    <row r="12" spans="1:34">
      <c r="A12" s="55" t="s">
        <v>185</v>
      </c>
      <c r="B12" s="30" t="str">
        <f>VLOOKUP(C12,ExaMax!A:B,2,FALSE)</f>
        <v>HIB_PE_OAM0_TX_DP&lt;0&gt;</v>
      </c>
      <c r="C12" s="29" t="s">
        <v>230</v>
      </c>
      <c r="D12" s="26" t="str">
        <f>VLOOKUP(E12,ExaMax!$A:$B,2,FALSE)</f>
        <v>HIB_PE_OAM0_TX_DN&lt;1&gt;</v>
      </c>
      <c r="E12" s="26" t="s">
        <v>85</v>
      </c>
      <c r="F12" s="26" t="str">
        <f>VLOOKUP(G12,ExaMax!$A:$B,2,FALSE)</f>
        <v>HIB_PE_OAM0_TX_DP&lt;2&gt;</v>
      </c>
      <c r="G12" s="26" t="s">
        <v>83</v>
      </c>
      <c r="H12" s="26" t="str">
        <f>VLOOKUP(I12,ExaMax!$A:$B,2,FALSE)</f>
        <v>HIB_PE_OAM0_TX_DN&lt;3&gt;</v>
      </c>
      <c r="I12" s="26" t="s">
        <v>82</v>
      </c>
      <c r="J12" s="26" t="str">
        <f>VLOOKUP(K12,ExaMax!$A:$B,2,FALSE)</f>
        <v>HIB_PE_OAM0_TX_DP&lt;4&gt;</v>
      </c>
      <c r="K12" s="26" t="s">
        <v>80</v>
      </c>
      <c r="L12" s="26" t="str">
        <f>VLOOKUP(M12,ExaMax!$A:$B,2,FALSE)</f>
        <v>HIB_PE_OAM0_TX_DN&lt;5&gt;</v>
      </c>
      <c r="M12" s="26" t="s">
        <v>79</v>
      </c>
      <c r="N12" s="26" t="str">
        <f>VLOOKUP(O12,ExaMax!$A:$B,2,FALSE)</f>
        <v>HIB_PE_OAM0_TX_DP&lt;6&gt;</v>
      </c>
      <c r="O12" s="26" t="s">
        <v>77</v>
      </c>
      <c r="P12" s="26" t="str">
        <f>VLOOKUP(Q12,ExaMax!$A:$B,2,FALSE)</f>
        <v>HIB_PE_OAM0_TX_DN&lt;7&gt;</v>
      </c>
      <c r="Q12" s="29" t="s">
        <v>76</v>
      </c>
      <c r="R12" s="55" t="s">
        <v>185</v>
      </c>
      <c r="S12" s="30" t="str">
        <f>VLOOKUP(T12,ExaMax!$C:$E,3,FALSE)</f>
        <v>HIB_PE_OAM1_TX_DP&lt;0&gt;</v>
      </c>
      <c r="T12" s="29" t="s">
        <v>230</v>
      </c>
      <c r="U12" s="26" t="str">
        <f>VLOOKUP(V12,ExaMax!$C:$E,3,FALSE)</f>
        <v>HIB_PE_OAM1_TX_DN&lt;1&gt;</v>
      </c>
      <c r="V12" s="26" t="s">
        <v>85</v>
      </c>
      <c r="W12" s="26" t="str">
        <f>VLOOKUP(X12,ExaMax!$C:$E,3,FALSE)</f>
        <v>HIB_PE_OAM1_TX_DP&lt;2&gt;</v>
      </c>
      <c r="X12" s="26" t="s">
        <v>83</v>
      </c>
      <c r="Y12" s="26" t="str">
        <f>VLOOKUP(Z12,ExaMax!$C:$E,3,FALSE)</f>
        <v>HIB_PE_OAM1_TX_DN&lt;3&gt;</v>
      </c>
      <c r="Z12" s="26" t="s">
        <v>82</v>
      </c>
      <c r="AA12" s="26" t="str">
        <f>VLOOKUP(AB12,ExaMax!$C:$E,3,FALSE)</f>
        <v>HIB_PE_OAM1_TX_DP&lt;4&gt;</v>
      </c>
      <c r="AB12" s="26" t="s">
        <v>80</v>
      </c>
      <c r="AC12" s="26" t="str">
        <f>VLOOKUP(AD12,ExaMax!$C:$E,3,FALSE)</f>
        <v>HIB_PE_OAM1_TX_DN&lt;5&gt;</v>
      </c>
      <c r="AD12" s="26" t="s">
        <v>79</v>
      </c>
      <c r="AE12" s="26" t="str">
        <f>VLOOKUP(AF12,ExaMax!$C:$E,3,FALSE)</f>
        <v>HIB_PE_OAM1_TX_DP&lt;6&gt;</v>
      </c>
      <c r="AF12" s="26" t="s">
        <v>77</v>
      </c>
      <c r="AG12" s="26" t="str">
        <f>VLOOKUP(AH12,ExaMax!$C:$E,3,FALSE)</f>
        <v>HIB_PE_OAM1_TX_DN&lt;7&gt;</v>
      </c>
      <c r="AH12" s="29" t="s">
        <v>76</v>
      </c>
    </row>
    <row r="13" spans="1:34">
      <c r="A13" s="55" t="s">
        <v>184</v>
      </c>
      <c r="B13" s="30" t="str">
        <f>VLOOKUP(C13,ExaMax!A:B,2,FALSE)</f>
        <v>HIB_PE_OAM0_TX_DN&lt;0&gt;</v>
      </c>
      <c r="C13" s="29" t="s">
        <v>5</v>
      </c>
      <c r="D13" s="26" t="str">
        <f>VLOOKUP(E13,ExaMax!$A:$B,2,FALSE)</f>
        <v>GND</v>
      </c>
      <c r="E13" s="26" t="s">
        <v>4</v>
      </c>
      <c r="F13" s="26" t="str">
        <f>VLOOKUP(G13,ExaMax!$A:$B,2,FALSE)</f>
        <v>HIB_PE_OAM0_TX_DN&lt;2&gt;</v>
      </c>
      <c r="G13" s="26" t="s">
        <v>67</v>
      </c>
      <c r="H13" s="26" t="str">
        <f>VLOOKUP(I13,ExaMax!$A:$B,2,FALSE)</f>
        <v>GND</v>
      </c>
      <c r="I13" s="26" t="s">
        <v>28</v>
      </c>
      <c r="J13" s="26" t="str">
        <f>VLOOKUP(K13,ExaMax!$A:$B,2,FALSE)</f>
        <v>HIB_PE_OAM0_TX_DN&lt;4&gt;</v>
      </c>
      <c r="K13" s="26" t="s">
        <v>65</v>
      </c>
      <c r="L13" s="26" t="str">
        <f>VLOOKUP(M13,ExaMax!$A:$B,2,FALSE)</f>
        <v>GND</v>
      </c>
      <c r="M13" s="26" t="s">
        <v>41</v>
      </c>
      <c r="N13" s="26" t="str">
        <f>VLOOKUP(O13,ExaMax!$A:$B,2,FALSE)</f>
        <v>HIB_PE_OAM0_TX_DN&lt;6&gt;</v>
      </c>
      <c r="O13" s="26" t="s">
        <v>66</v>
      </c>
      <c r="P13" s="26" t="str">
        <f>VLOOKUP(Q13,ExaMax!$A:$B,2,FALSE)</f>
        <v>GND</v>
      </c>
      <c r="Q13" s="29" t="s">
        <v>54</v>
      </c>
      <c r="R13" s="55" t="s">
        <v>184</v>
      </c>
      <c r="S13" s="30" t="str">
        <f>VLOOKUP(T13,ExaMax!$C:$E,3,FALSE)</f>
        <v>HIB_PE_OAM1_TX_DN&lt;0&gt;</v>
      </c>
      <c r="T13" s="29" t="s">
        <v>5</v>
      </c>
      <c r="U13" s="26" t="str">
        <f>VLOOKUP(V13,ExaMax!$C:$E,3,FALSE)</f>
        <v>GND</v>
      </c>
      <c r="V13" s="26" t="s">
        <v>4</v>
      </c>
      <c r="W13" s="26" t="str">
        <f>VLOOKUP(X13,ExaMax!$C:$E,3,FALSE)</f>
        <v>HIB_PE_OAM1_TX_DN&lt;2&gt;</v>
      </c>
      <c r="X13" s="26" t="s">
        <v>67</v>
      </c>
      <c r="Y13" s="26" t="str">
        <f>VLOOKUP(Z13,ExaMax!$C:$E,3,FALSE)</f>
        <v>GND</v>
      </c>
      <c r="Z13" s="26" t="s">
        <v>28</v>
      </c>
      <c r="AA13" s="26" t="str">
        <f>VLOOKUP(AB13,ExaMax!$C:$E,3,FALSE)</f>
        <v>HIB_PE_OAM1_TX_DN&lt;4&gt;</v>
      </c>
      <c r="AB13" s="26" t="s">
        <v>65</v>
      </c>
      <c r="AC13" s="26" t="str">
        <f>VLOOKUP(AD13,ExaMax!$C:$E,3,FALSE)</f>
        <v>GND</v>
      </c>
      <c r="AD13" s="26" t="s">
        <v>41</v>
      </c>
      <c r="AE13" s="26" t="str">
        <f>VLOOKUP(AF13,ExaMax!$C:$E,3,FALSE)</f>
        <v>HIB_PE_OAM1_TX_DN&lt;6&gt;</v>
      </c>
      <c r="AF13" s="26" t="s">
        <v>66</v>
      </c>
      <c r="AG13" s="26" t="str">
        <f>VLOOKUP(AH13,ExaMax!$C:$E,3,FALSE)</f>
        <v>GND</v>
      </c>
      <c r="AH13" s="29" t="s">
        <v>54</v>
      </c>
    </row>
    <row r="14" spans="1:34">
      <c r="A14" s="55" t="s">
        <v>183</v>
      </c>
      <c r="B14" s="30" t="str">
        <f>VLOOKUP(C14,ExaMax!A:B,2,FALSE)</f>
        <v>GND</v>
      </c>
      <c r="C14" s="29" t="s">
        <v>9</v>
      </c>
      <c r="D14" s="26" t="str">
        <f>VLOOKUP(E14,ExaMax!$A:$B,2,FALSE)</f>
        <v>HIB_PE_OAM0_TX_DP&lt;9&gt;</v>
      </c>
      <c r="E14" s="26" t="s">
        <v>115</v>
      </c>
      <c r="F14" s="26" t="str">
        <f>VLOOKUP(G14,ExaMax!$A:$B,2,FALSE)</f>
        <v>GND</v>
      </c>
      <c r="G14" s="26" t="s">
        <v>21</v>
      </c>
      <c r="H14" s="26" t="str">
        <f>VLOOKUP(I14,ExaMax!$A:$B,2,FALSE)</f>
        <v>HIB_PE_OAM0_TX_DP&lt;11&gt;</v>
      </c>
      <c r="I14" s="26" t="s">
        <v>111</v>
      </c>
      <c r="J14" s="26" t="str">
        <f>VLOOKUP(K14,ExaMax!$A:$B,2,FALSE)</f>
        <v>GND</v>
      </c>
      <c r="K14" s="26" t="s">
        <v>34</v>
      </c>
      <c r="L14" s="26" t="str">
        <f>VLOOKUP(M14,ExaMax!$A:$B,2,FALSE)</f>
        <v>HIB_PE_OAM0_TX_DP&lt;13&gt;</v>
      </c>
      <c r="M14" s="26" t="s">
        <v>107</v>
      </c>
      <c r="N14" s="26" t="str">
        <f>VLOOKUP(O14,ExaMax!$A:$B,2,FALSE)</f>
        <v>GND</v>
      </c>
      <c r="O14" s="26" t="s">
        <v>47</v>
      </c>
      <c r="P14" s="26" t="str">
        <f>VLOOKUP(Q14,ExaMax!$A:$B,2,FALSE)</f>
        <v>HIB_PE_OAM0_TX_DP&lt;15&gt;</v>
      </c>
      <c r="Q14" s="29" t="s">
        <v>103</v>
      </c>
      <c r="R14" s="55" t="s">
        <v>183</v>
      </c>
      <c r="S14" s="30" t="str">
        <f>VLOOKUP(T14,ExaMax!$C:$E,3,FALSE)</f>
        <v>GND</v>
      </c>
      <c r="T14" s="29" t="s">
        <v>9</v>
      </c>
      <c r="U14" s="26" t="str">
        <f>VLOOKUP(V14,ExaMax!$C:$E,3,FALSE)</f>
        <v>HIB_PE_OAM1_TX_DP&lt;9&gt;</v>
      </c>
      <c r="V14" s="26" t="s">
        <v>115</v>
      </c>
      <c r="W14" s="26" t="str">
        <f>VLOOKUP(X14,ExaMax!$C:$E,3,FALSE)</f>
        <v>GND</v>
      </c>
      <c r="X14" s="26" t="s">
        <v>21</v>
      </c>
      <c r="Y14" s="26" t="str">
        <f>VLOOKUP(Z14,ExaMax!$C:$E,3,FALSE)</f>
        <v>HIB_PE_OAM1_TX_DP&lt;11&gt;</v>
      </c>
      <c r="Z14" s="26" t="s">
        <v>111</v>
      </c>
      <c r="AA14" s="26" t="str">
        <f>VLOOKUP(AB14,ExaMax!$C:$E,3,FALSE)</f>
        <v>GND</v>
      </c>
      <c r="AB14" s="26" t="s">
        <v>34</v>
      </c>
      <c r="AC14" s="26" t="str">
        <f>VLOOKUP(AD14,ExaMax!$C:$E,3,FALSE)</f>
        <v>HIB_PE_OAM1_TX_DP&lt;13&gt;</v>
      </c>
      <c r="AD14" s="26" t="s">
        <v>107</v>
      </c>
      <c r="AE14" s="26" t="str">
        <f>VLOOKUP(AF14,ExaMax!$C:$E,3,FALSE)</f>
        <v>GND</v>
      </c>
      <c r="AF14" s="26" t="s">
        <v>47</v>
      </c>
      <c r="AG14" s="26" t="str">
        <f>VLOOKUP(AH14,ExaMax!$C:$E,3,FALSE)</f>
        <v>HIB_PE_OAM1_TX_DP&lt;15&gt;</v>
      </c>
      <c r="AH14" s="29" t="s">
        <v>103</v>
      </c>
    </row>
    <row r="15" spans="1:34">
      <c r="A15" s="55" t="s">
        <v>182</v>
      </c>
      <c r="B15" s="30" t="str">
        <f>VLOOKUP(C15,ExaMax!A:B,2,FALSE)</f>
        <v>HIB_PE_OAM0_TX_DP&lt;8&gt;</v>
      </c>
      <c r="C15" s="29" t="s">
        <v>117</v>
      </c>
      <c r="D15" s="26" t="str">
        <f>VLOOKUP(E15,ExaMax!$A:$B,2,FALSE)</f>
        <v>HIB_PE_OAM0_TX_DN&lt;9&gt;</v>
      </c>
      <c r="E15" s="26" t="s">
        <v>116</v>
      </c>
      <c r="F15" s="26" t="str">
        <f>VLOOKUP(G15,ExaMax!$A:$B,2,FALSE)</f>
        <v>HIB_PE_OAM0_TX_DP&lt;10&gt;</v>
      </c>
      <c r="G15" s="26" t="s">
        <v>113</v>
      </c>
      <c r="H15" s="26" t="str">
        <f>VLOOKUP(I15,ExaMax!$A:$B,2,FALSE)</f>
        <v>HIB_PE_OAM0_TX_DN&lt;11&gt;</v>
      </c>
      <c r="I15" s="26" t="s">
        <v>112</v>
      </c>
      <c r="J15" s="26" t="str">
        <f>VLOOKUP(K15,ExaMax!$A:$B,2,FALSE)</f>
        <v>HIB_PE_OAM0_TX_DP&lt;12&gt;</v>
      </c>
      <c r="K15" s="26" t="s">
        <v>109</v>
      </c>
      <c r="L15" s="26" t="str">
        <f>VLOOKUP(M15,ExaMax!$A:$B,2,FALSE)</f>
        <v>HIB_PE_OAM0_TX_DN&lt;13&gt;</v>
      </c>
      <c r="M15" s="26" t="s">
        <v>108</v>
      </c>
      <c r="N15" s="26" t="str">
        <f>VLOOKUP(O15,ExaMax!$A:$B,2,FALSE)</f>
        <v>HIB_PE_OAM0_TX_DP&lt;14&gt;</v>
      </c>
      <c r="O15" s="26" t="s">
        <v>105</v>
      </c>
      <c r="P15" s="26" t="str">
        <f>VLOOKUP(Q15,ExaMax!$A:$B,2,FALSE)</f>
        <v>HIB_PE_OAM0_TX_DN&lt;15&gt;</v>
      </c>
      <c r="Q15" s="29" t="s">
        <v>104</v>
      </c>
      <c r="R15" s="55" t="s">
        <v>182</v>
      </c>
      <c r="S15" s="30" t="str">
        <f>VLOOKUP(T15,ExaMax!$C:$E,3,FALSE)</f>
        <v>HIB_PE_OAM1_TX_DP&lt;8&gt;</v>
      </c>
      <c r="T15" s="29" t="s">
        <v>117</v>
      </c>
      <c r="U15" s="26" t="str">
        <f>VLOOKUP(V15,ExaMax!$C:$E,3,FALSE)</f>
        <v>HIB_PE_OAM1_TX_DN&lt;9&gt;</v>
      </c>
      <c r="V15" s="26" t="s">
        <v>116</v>
      </c>
      <c r="W15" s="26" t="str">
        <f>VLOOKUP(X15,ExaMax!$C:$E,3,FALSE)</f>
        <v>HIB_PE_OAM1_TX_DP&lt;10&gt;</v>
      </c>
      <c r="X15" s="26" t="s">
        <v>113</v>
      </c>
      <c r="Y15" s="26" t="str">
        <f>VLOOKUP(Z15,ExaMax!$C:$E,3,FALSE)</f>
        <v>HIB_PE_OAM1_TX_DN&lt;11&gt;</v>
      </c>
      <c r="Z15" s="26" t="s">
        <v>112</v>
      </c>
      <c r="AA15" s="26" t="str">
        <f>VLOOKUP(AB15,ExaMax!$C:$E,3,FALSE)</f>
        <v>HIB_PE_OAM1_TX_DP&lt;12&gt;</v>
      </c>
      <c r="AB15" s="26" t="s">
        <v>109</v>
      </c>
      <c r="AC15" s="26" t="str">
        <f>VLOOKUP(AD15,ExaMax!$C:$E,3,FALSE)</f>
        <v>HIB_PE_OAM1_TX_DN&lt;13&gt;</v>
      </c>
      <c r="AD15" s="26" t="s">
        <v>108</v>
      </c>
      <c r="AE15" s="26" t="str">
        <f>VLOOKUP(AF15,ExaMax!$C:$E,3,FALSE)</f>
        <v>HIB_PE_OAM1_TX_DP&lt;14&gt;</v>
      </c>
      <c r="AF15" s="26" t="s">
        <v>105</v>
      </c>
      <c r="AG15" s="26" t="str">
        <f>VLOOKUP(AH15,ExaMax!$C:$E,3,FALSE)</f>
        <v>HIB_PE_OAM1_TX_DN&lt;15&gt;</v>
      </c>
      <c r="AH15" s="29" t="s">
        <v>104</v>
      </c>
    </row>
    <row r="16" spans="1:34">
      <c r="A16" s="55" t="s">
        <v>181</v>
      </c>
      <c r="B16" s="30" t="str">
        <f>VLOOKUP(C16,ExaMax!A:B,2,FALSE)</f>
        <v>HIB_PE_OAM0_TX_DN&lt;8&gt;</v>
      </c>
      <c r="C16" s="29" t="s">
        <v>118</v>
      </c>
      <c r="D16" s="26" t="str">
        <f>VLOOKUP(E16,ExaMax!$A:$B,2,FALSE)</f>
        <v>GND</v>
      </c>
      <c r="E16" s="26" t="s">
        <v>62</v>
      </c>
      <c r="F16" s="26" t="str">
        <f>VLOOKUP(G16,ExaMax!$A:$B,2,FALSE)</f>
        <v>HIB_PE_OAM0_TX_DN&lt;10&gt;</v>
      </c>
      <c r="G16" s="26" t="s">
        <v>114</v>
      </c>
      <c r="H16" s="26" t="str">
        <f>VLOOKUP(I16,ExaMax!$A:$B,2,FALSE)</f>
        <v>GND</v>
      </c>
      <c r="I16" s="26" t="s">
        <v>58</v>
      </c>
      <c r="J16" s="26" t="str">
        <f>VLOOKUP(K16,ExaMax!$A:$B,2,FALSE)</f>
        <v>HIB_PE_OAM0_TX_DN&lt;12&gt;</v>
      </c>
      <c r="K16" s="26" t="s">
        <v>110</v>
      </c>
      <c r="L16" s="26" t="str">
        <f>VLOOKUP(M16,ExaMax!$A:$B,2,FALSE)</f>
        <v>GND</v>
      </c>
      <c r="M16" s="26" t="s">
        <v>63</v>
      </c>
      <c r="N16" s="26" t="str">
        <f>VLOOKUP(O16,ExaMax!$A:$B,2,FALSE)</f>
        <v>HIB_PE_OAM0_TX_DN&lt;14&gt;</v>
      </c>
      <c r="O16" s="26" t="s">
        <v>106</v>
      </c>
      <c r="P16" s="26" t="str">
        <f>VLOOKUP(Q16,ExaMax!$A:$B,2,FALSE)</f>
        <v>GND</v>
      </c>
      <c r="Q16" s="29" t="s">
        <v>59</v>
      </c>
      <c r="R16" s="55" t="s">
        <v>181</v>
      </c>
      <c r="S16" s="30" t="str">
        <f>VLOOKUP(T16,ExaMax!$C:$E,3,FALSE)</f>
        <v>HIB_PE_OAM1_TX_DN&lt;8&gt;</v>
      </c>
      <c r="T16" s="29" t="s">
        <v>118</v>
      </c>
      <c r="U16" s="26" t="str">
        <f>VLOOKUP(V16,ExaMax!$C:$E,3,FALSE)</f>
        <v>GND</v>
      </c>
      <c r="V16" s="26" t="s">
        <v>62</v>
      </c>
      <c r="W16" s="26" t="str">
        <f>VLOOKUP(X16,ExaMax!$C:$E,3,FALSE)</f>
        <v>HIB_PE_OAM1_TX_DN&lt;10&gt;</v>
      </c>
      <c r="X16" s="26" t="s">
        <v>114</v>
      </c>
      <c r="Y16" s="26" t="str">
        <f>VLOOKUP(Z16,ExaMax!$C:$E,3,FALSE)</f>
        <v>GND</v>
      </c>
      <c r="Z16" s="26" t="s">
        <v>58</v>
      </c>
      <c r="AA16" s="26" t="str">
        <f>VLOOKUP(AB16,ExaMax!$C:$E,3,FALSE)</f>
        <v>HIB_PE_OAM1_TX_DN&lt;12&gt;</v>
      </c>
      <c r="AB16" s="26" t="s">
        <v>110</v>
      </c>
      <c r="AC16" s="26" t="str">
        <f>VLOOKUP(AD16,ExaMax!$C:$E,3,FALSE)</f>
        <v>GND</v>
      </c>
      <c r="AD16" s="26" t="s">
        <v>63</v>
      </c>
      <c r="AE16" s="26" t="str">
        <f>VLOOKUP(AF16,ExaMax!$C:$E,3,FALSE)</f>
        <v>HIB_PE_OAM1_TX_DN&lt;14&gt;</v>
      </c>
      <c r="AF16" s="26" t="s">
        <v>106</v>
      </c>
      <c r="AG16" s="26" t="str">
        <f>VLOOKUP(AH16,ExaMax!$C:$E,3,FALSE)</f>
        <v>GND</v>
      </c>
      <c r="AH16" s="29" t="s">
        <v>59</v>
      </c>
    </row>
    <row r="17" spans="1:34">
      <c r="A17" s="55" t="s">
        <v>180</v>
      </c>
      <c r="B17" s="30" t="str">
        <f>VLOOKUP(C17,ExaMax!A:B,2,FALSE)</f>
        <v>GND</v>
      </c>
      <c r="C17" s="29" t="s">
        <v>64</v>
      </c>
      <c r="D17" s="26" t="str">
        <f>VLOOKUP(E17,ExaMax!$A:$B,2,FALSE)</f>
        <v>UBB_DETECT_LOOP</v>
      </c>
      <c r="E17" s="26" t="s">
        <v>2</v>
      </c>
      <c r="F17" s="26" t="str">
        <f>VLOOKUP(G17,ExaMax!$A:$B,2,FALSE)</f>
        <v>GND</v>
      </c>
      <c r="G17" s="26" t="s">
        <v>60</v>
      </c>
      <c r="H17" s="26" t="str">
        <f>VLOOKUP(I17,ExaMax!$A:$B,2,FALSE)</f>
        <v xml:space="preserve">   </v>
      </c>
      <c r="I17" s="26" t="s">
        <v>1</v>
      </c>
      <c r="J17" s="26" t="str">
        <f>VLOOKUP(K17,ExaMax!$A:$B,2,FALSE)</f>
        <v>GND</v>
      </c>
      <c r="K17" s="26" t="s">
        <v>57</v>
      </c>
      <c r="L17" s="26" t="str">
        <f>VLOOKUP(M17,ExaMax!$A:$B,2,FALSE)</f>
        <v xml:space="preserve">   </v>
      </c>
      <c r="M17" s="26" t="s">
        <v>3</v>
      </c>
      <c r="N17" s="26" t="str">
        <f>VLOOKUP(O17,ExaMax!$A:$B,2,FALSE)</f>
        <v>GND</v>
      </c>
      <c r="O17" s="26" t="s">
        <v>61</v>
      </c>
      <c r="P17" s="26" t="str">
        <f>VLOOKUP(Q17,ExaMax!$A:$B,2,FALSE)</f>
        <v xml:space="preserve">   </v>
      </c>
      <c r="Q17" s="29" t="s">
        <v>0</v>
      </c>
      <c r="R17" s="55" t="s">
        <v>180</v>
      </c>
      <c r="S17" s="30" t="str">
        <f>VLOOKUP(T17,ExaMax!$C:$E,3,FALSE)</f>
        <v>GND</v>
      </c>
      <c r="T17" s="29" t="s">
        <v>64</v>
      </c>
      <c r="U17" s="26" t="str">
        <f>VLOOKUP(V17,ExaMax!$C:$E,3,FALSE)</f>
        <v>UART_SEL_0</v>
      </c>
      <c r="V17" s="26" t="s">
        <v>2</v>
      </c>
      <c r="W17" s="26" t="str">
        <f>VLOOKUP(X17,ExaMax!$C:$E,3,FALSE)</f>
        <v>GND</v>
      </c>
      <c r="X17" s="26" t="s">
        <v>60</v>
      </c>
      <c r="Y17" s="26" t="str">
        <f>VLOOKUP(Z17,ExaMax!$C:$E,3,FALSE)</f>
        <v>UART_SEL_1</v>
      </c>
      <c r="Z17" s="26" t="s">
        <v>1</v>
      </c>
      <c r="AA17" s="26" t="str">
        <f>VLOOKUP(AB17,ExaMax!$C:$E,3,FALSE)</f>
        <v>GND</v>
      </c>
      <c r="AB17" s="26" t="s">
        <v>57</v>
      </c>
      <c r="AC17" s="26" t="str">
        <f>VLOOKUP(AD17,ExaMax!$C:$E,3,FALSE)</f>
        <v>UART_SEL_2</v>
      </c>
      <c r="AD17" s="26" t="s">
        <v>3</v>
      </c>
      <c r="AE17" s="26" t="str">
        <f>VLOOKUP(AF17,ExaMax!$C:$E,3,FALSE)</f>
        <v>GND</v>
      </c>
      <c r="AF17" s="26" t="s">
        <v>61</v>
      </c>
      <c r="AG17" s="26" t="str">
        <f>VLOOKUP(AH17,ExaMax!$C:$E,3,FALSE)</f>
        <v>UART_MUX_EN_N</v>
      </c>
      <c r="AH17" s="29" t="s">
        <v>0</v>
      </c>
    </row>
    <row r="18" spans="1:34">
      <c r="A18" s="55" t="s">
        <v>177</v>
      </c>
      <c r="B18" s="30" t="str">
        <f>VLOOKUP(C18,ExaMax!A:B,2,FALSE)</f>
        <v xml:space="preserve">   </v>
      </c>
      <c r="C18" s="29" t="s">
        <v>156</v>
      </c>
      <c r="D18" s="26" t="str">
        <f>VLOOKUP(E18,ExaMax!$A:$B,2,FALSE)</f>
        <v xml:space="preserve">   </v>
      </c>
      <c r="E18" s="26" t="s">
        <v>137</v>
      </c>
      <c r="F18" s="26" t="str">
        <f>VLOOKUP(G18,ExaMax!$A:$B,2,FALSE)</f>
        <v xml:space="preserve">   </v>
      </c>
      <c r="G18" s="26" t="s">
        <v>138</v>
      </c>
      <c r="H18" s="26" t="str">
        <f>VLOOKUP(I18,ExaMax!$A:$B,2,FALSE)</f>
        <v xml:space="preserve">   </v>
      </c>
      <c r="I18" s="26" t="s">
        <v>155</v>
      </c>
      <c r="J18" s="26" t="str">
        <f>VLOOKUP(K18,ExaMax!$A:$B,2,FALSE)</f>
        <v xml:space="preserve">   </v>
      </c>
      <c r="K18" s="26" t="s">
        <v>152</v>
      </c>
      <c r="L18" s="26" t="str">
        <f>VLOOKUP(M18,ExaMax!$A:$B,2,FALSE)</f>
        <v xml:space="preserve">   </v>
      </c>
      <c r="M18" s="26" t="s">
        <v>151</v>
      </c>
      <c r="N18" s="26" t="str">
        <f>VLOOKUP(O18,ExaMax!$A:$B,2,FALSE)</f>
        <v xml:space="preserve">   </v>
      </c>
      <c r="O18" s="26" t="s">
        <v>149</v>
      </c>
      <c r="P18" s="26" t="str">
        <f>VLOOKUP(Q18,ExaMax!$A:$B,2,FALSE)</f>
        <v xml:space="preserve">   </v>
      </c>
      <c r="Q18" s="29" t="s">
        <v>148</v>
      </c>
      <c r="R18" s="55" t="s">
        <v>177</v>
      </c>
      <c r="S18" s="30">
        <f>VLOOKUP(T18,ExaMax!$C:$E,3,FALSE)</f>
        <v>0</v>
      </c>
      <c r="T18" s="29" t="s">
        <v>156</v>
      </c>
      <c r="U18" s="26" t="str">
        <f>VLOOKUP(V18,ExaMax!$C:$E,3,FALSE)</f>
        <v xml:space="preserve">   </v>
      </c>
      <c r="V18" s="26" t="s">
        <v>137</v>
      </c>
      <c r="W18" s="26" t="str">
        <f>VLOOKUP(X18,ExaMax!$C:$E,3,FALSE)</f>
        <v>PHY_RT_MDC</v>
      </c>
      <c r="X18" s="26" t="s">
        <v>138</v>
      </c>
      <c r="Y18" s="26" t="str">
        <f>VLOOKUP(Z18,ExaMax!$C:$E,3,FALSE)</f>
        <v xml:space="preserve">   </v>
      </c>
      <c r="Z18" s="26" t="s">
        <v>155</v>
      </c>
      <c r="AA18" s="26" t="str">
        <f>VLOOKUP(AB18,ExaMax!$C:$E,3,FALSE)</f>
        <v xml:space="preserve">   </v>
      </c>
      <c r="AB18" s="26" t="s">
        <v>152</v>
      </c>
      <c r="AC18" s="26" t="str">
        <f>VLOOKUP(AD18,ExaMax!$C:$E,3,FALSE)</f>
        <v xml:space="preserve">   </v>
      </c>
      <c r="AD18" s="26" t="s">
        <v>151</v>
      </c>
      <c r="AE18" s="26" t="str">
        <f>VLOOKUP(AF18,ExaMax!$C:$E,3,FALSE)</f>
        <v xml:space="preserve">   </v>
      </c>
      <c r="AF18" s="26" t="s">
        <v>149</v>
      </c>
      <c r="AG18" s="26" t="str">
        <f>VLOOKUP(AH18,ExaMax!$C:$E,3,FALSE)</f>
        <v xml:space="preserve">   </v>
      </c>
      <c r="AH18" s="29" t="s">
        <v>148</v>
      </c>
    </row>
    <row r="19" spans="1:34">
      <c r="A19" s="55" t="s">
        <v>178</v>
      </c>
      <c r="B19" s="30" t="str">
        <f>VLOOKUP(C19,ExaMax!A:B,2,FALSE)</f>
        <v xml:space="preserve">   </v>
      </c>
      <c r="C19" s="29" t="s">
        <v>157</v>
      </c>
      <c r="D19" s="26" t="str">
        <f>VLOOKUP(E19,ExaMax!$A:$B,2,FALSE)</f>
        <v>GND</v>
      </c>
      <c r="E19" s="26" t="s">
        <v>16</v>
      </c>
      <c r="F19" s="26" t="str">
        <f>VLOOKUP(G19,ExaMax!$A:$B,2,FALSE)</f>
        <v xml:space="preserve">   </v>
      </c>
      <c r="G19" s="26" t="s">
        <v>139</v>
      </c>
      <c r="H19" s="26" t="str">
        <f>VLOOKUP(I19,ExaMax!$A:$B,2,FALSE)</f>
        <v>GND</v>
      </c>
      <c r="I19" s="26" t="s">
        <v>29</v>
      </c>
      <c r="J19" s="26" t="str">
        <f>VLOOKUP(K19,ExaMax!$A:$B,2,FALSE)</f>
        <v xml:space="preserve">   </v>
      </c>
      <c r="K19" s="26" t="s">
        <v>153</v>
      </c>
      <c r="L19" s="26" t="str">
        <f>VLOOKUP(M19,ExaMax!$A:$B,2,FALSE)</f>
        <v>GND</v>
      </c>
      <c r="M19" s="26" t="s">
        <v>42</v>
      </c>
      <c r="N19" s="26" t="str">
        <f>VLOOKUP(O19,ExaMax!$A:$B,2,FALSE)</f>
        <v xml:space="preserve">   </v>
      </c>
      <c r="O19" s="26" t="s">
        <v>150</v>
      </c>
      <c r="P19" s="26" t="str">
        <f>VLOOKUP(Q19,ExaMax!$A:$B,2,FALSE)</f>
        <v>GND</v>
      </c>
      <c r="Q19" s="29" t="s">
        <v>55</v>
      </c>
      <c r="R19" s="55" t="s">
        <v>178</v>
      </c>
      <c r="S19" s="30">
        <f>VLOOKUP(T19,ExaMax!$C:$E,3,FALSE)</f>
        <v>0</v>
      </c>
      <c r="T19" s="29" t="s">
        <v>157</v>
      </c>
      <c r="U19" s="26" t="str">
        <f>VLOOKUP(V19,ExaMax!$C:$E,3,FALSE)</f>
        <v>GND</v>
      </c>
      <c r="V19" s="26" t="s">
        <v>16</v>
      </c>
      <c r="W19" s="26" t="str">
        <f>VLOOKUP(X19,ExaMax!$C:$E,3,FALSE)</f>
        <v>PHY_RT_MDIO</v>
      </c>
      <c r="X19" s="26" t="s">
        <v>139</v>
      </c>
      <c r="Y19" s="26" t="str">
        <f>VLOOKUP(Z19,ExaMax!$C:$E,3,FALSE)</f>
        <v>GND</v>
      </c>
      <c r="Z19" s="26" t="s">
        <v>29</v>
      </c>
      <c r="AA19" s="26" t="str">
        <f>VLOOKUP(AB19,ExaMax!$C:$E,3,FALSE)</f>
        <v xml:space="preserve">   </v>
      </c>
      <c r="AB19" s="26" t="s">
        <v>153</v>
      </c>
      <c r="AC19" s="26" t="str">
        <f>VLOOKUP(AD19,ExaMax!$C:$E,3,FALSE)</f>
        <v>GND</v>
      </c>
      <c r="AD19" s="26" t="s">
        <v>42</v>
      </c>
      <c r="AE19" s="26" t="str">
        <f>VLOOKUP(AF19,ExaMax!$C:$E,3,FALSE)</f>
        <v xml:space="preserve">   </v>
      </c>
      <c r="AF19" s="26" t="s">
        <v>150</v>
      </c>
      <c r="AG19" s="26" t="str">
        <f>VLOOKUP(AH19,ExaMax!$C:$E,3,FALSE)</f>
        <v>GND</v>
      </c>
      <c r="AH19" s="29" t="s">
        <v>55</v>
      </c>
    </row>
    <row r="20" spans="1:34">
      <c r="A20" s="55" t="s">
        <v>179</v>
      </c>
      <c r="B20" s="30" t="str">
        <f>VLOOKUP(C20,ExaMax!A:B,2,FALSE)</f>
        <v>GND</v>
      </c>
      <c r="C20" s="29" t="s">
        <v>10</v>
      </c>
      <c r="D20" s="39" t="str">
        <f>VLOOKUP(E20,ExaMax!$A:$B,2,FALSE)</f>
        <v>P3V3_AUX</v>
      </c>
      <c r="E20" s="26" t="s">
        <v>135</v>
      </c>
      <c r="F20" s="26" t="str">
        <f>VLOOKUP(G20,ExaMax!$A:$B,2,FALSE)</f>
        <v>GND</v>
      </c>
      <c r="G20" s="26" t="s">
        <v>22</v>
      </c>
      <c r="H20" s="39" t="str">
        <f>VLOOKUP(I20,ExaMax!$A:$B,2,FALSE)</f>
        <v>P3V3_AUX</v>
      </c>
      <c r="I20" s="26" t="s">
        <v>71</v>
      </c>
      <c r="J20" s="26" t="str">
        <f>VLOOKUP(K20,ExaMax!$A:$B,2,FALSE)</f>
        <v>GND</v>
      </c>
      <c r="K20" s="26" t="s">
        <v>35</v>
      </c>
      <c r="L20" s="26" t="str">
        <f>VLOOKUP(M20,ExaMax!$A:$B,2,FALSE)</f>
        <v xml:space="preserve">   </v>
      </c>
      <c r="M20" s="26" t="s">
        <v>144</v>
      </c>
      <c r="N20" s="26" t="str">
        <f>VLOOKUP(O20,ExaMax!$A:$B,2,FALSE)</f>
        <v>GND</v>
      </c>
      <c r="O20" s="26" t="s">
        <v>48</v>
      </c>
      <c r="P20" s="26" t="str">
        <f>VLOOKUP(Q20,ExaMax!$A:$B,2,FALSE)</f>
        <v xml:space="preserve">   </v>
      </c>
      <c r="Q20" s="29" t="s">
        <v>140</v>
      </c>
      <c r="R20" s="55" t="s">
        <v>179</v>
      </c>
      <c r="S20" s="30" t="str">
        <f>VLOOKUP(T20,ExaMax!$C:$E,3,FALSE)</f>
        <v>GND</v>
      </c>
      <c r="T20" s="29" t="s">
        <v>10</v>
      </c>
      <c r="U20" s="26" t="str">
        <f>VLOOKUP(V20,ExaMax!$C:$E,3,FALSE)</f>
        <v xml:space="preserve">   </v>
      </c>
      <c r="V20" s="26" t="s">
        <v>135</v>
      </c>
      <c r="W20" s="26" t="str">
        <f>VLOOKUP(X20,ExaMax!$C:$E,3,FALSE)</f>
        <v>GND</v>
      </c>
      <c r="X20" s="26" t="s">
        <v>22</v>
      </c>
      <c r="Y20" s="26" t="str">
        <f>VLOOKUP(Z20,ExaMax!$C:$E,3,FALSE)</f>
        <v xml:space="preserve">   </v>
      </c>
      <c r="Z20" s="26" t="s">
        <v>71</v>
      </c>
      <c r="AA20" s="26" t="str">
        <f>VLOOKUP(AB20,ExaMax!$C:$E,3,FALSE)</f>
        <v>GND</v>
      </c>
      <c r="AB20" s="26" t="s">
        <v>35</v>
      </c>
      <c r="AC20" s="26" t="str">
        <f>VLOOKUP(AD20,ExaMax!$C:$E,3,FALSE)</f>
        <v xml:space="preserve">   </v>
      </c>
      <c r="AD20" s="26" t="s">
        <v>144</v>
      </c>
      <c r="AE20" s="26" t="str">
        <f>VLOOKUP(AF20,ExaMax!$C:$E,3,FALSE)</f>
        <v>GND</v>
      </c>
      <c r="AF20" s="26" t="s">
        <v>48</v>
      </c>
      <c r="AG20" s="26" t="str">
        <f>VLOOKUP(AH20,ExaMax!$C:$E,3,FALSE)</f>
        <v xml:space="preserve">   </v>
      </c>
      <c r="AH20" s="29" t="s">
        <v>140</v>
      </c>
    </row>
    <row r="21" spans="1:34">
      <c r="A21" s="55" t="s">
        <v>176</v>
      </c>
      <c r="B21" s="30" t="str">
        <f>VLOOKUP(C21,ExaMax!A:B,2,FALSE)</f>
        <v>GND</v>
      </c>
      <c r="C21" s="29" t="s">
        <v>158</v>
      </c>
      <c r="D21" s="39" t="str">
        <f>VLOOKUP(E21,ExaMax!$A:$B,2,FALSE)</f>
        <v>P3V3_AUX</v>
      </c>
      <c r="E21" s="26" t="s">
        <v>136</v>
      </c>
      <c r="F21" s="26" t="str">
        <f>VLOOKUP(G21,ExaMax!$A:$B,2,FALSE)</f>
        <v>GND</v>
      </c>
      <c r="G21" s="26" t="s">
        <v>73</v>
      </c>
      <c r="H21" s="39" t="str">
        <f>VLOOKUP(I21,ExaMax!$A:$B,2,FALSE)</f>
        <v>P3V3_AUX</v>
      </c>
      <c r="I21" s="26" t="s">
        <v>72</v>
      </c>
      <c r="J21" s="26" t="str">
        <f>VLOOKUP(K21,ExaMax!$A:$B,2,FALSE)</f>
        <v xml:space="preserve">   </v>
      </c>
      <c r="K21" s="26" t="s">
        <v>146</v>
      </c>
      <c r="L21" s="26" t="str">
        <f>VLOOKUP(M21,ExaMax!$A:$B,2,FALSE)</f>
        <v xml:space="preserve">   </v>
      </c>
      <c r="M21" s="26" t="s">
        <v>145</v>
      </c>
      <c r="N21" s="26" t="str">
        <f>VLOOKUP(O21,ExaMax!$A:$B,2,FALSE)</f>
        <v xml:space="preserve">   </v>
      </c>
      <c r="O21" s="26" t="s">
        <v>142</v>
      </c>
      <c r="P21" s="26" t="str">
        <f>VLOOKUP(Q21,ExaMax!$A:$B,2,FALSE)</f>
        <v xml:space="preserve">   </v>
      </c>
      <c r="Q21" s="29" t="s">
        <v>141</v>
      </c>
      <c r="R21" s="55" t="s">
        <v>176</v>
      </c>
      <c r="S21" s="30" t="str">
        <f>VLOOKUP(T21,ExaMax!$C:$E,3,FALSE)</f>
        <v xml:space="preserve">   </v>
      </c>
      <c r="T21" s="29" t="s">
        <v>158</v>
      </c>
      <c r="U21" s="26" t="str">
        <f>VLOOKUP(V21,ExaMax!$C:$E,3,FALSE)</f>
        <v xml:space="preserve">   </v>
      </c>
      <c r="V21" s="26" t="s">
        <v>136</v>
      </c>
      <c r="W21" s="26" t="str">
        <f>VLOOKUP(X21,ExaMax!$C:$E,3,FALSE)</f>
        <v xml:space="preserve">   </v>
      </c>
      <c r="X21" s="26" t="s">
        <v>73</v>
      </c>
      <c r="Y21" s="26" t="str">
        <f>VLOOKUP(Z21,ExaMax!$C:$E,3,FALSE)</f>
        <v xml:space="preserve">   </v>
      </c>
      <c r="Z21" s="26" t="s">
        <v>72</v>
      </c>
      <c r="AA21" s="26" t="str">
        <f>VLOOKUP(AB21,ExaMax!$C:$E,3,FALSE)</f>
        <v xml:space="preserve">   </v>
      </c>
      <c r="AB21" s="26" t="s">
        <v>146</v>
      </c>
      <c r="AC21" s="26" t="str">
        <f>VLOOKUP(AD21,ExaMax!$C:$E,3,FALSE)</f>
        <v xml:space="preserve">   </v>
      </c>
      <c r="AD21" s="26" t="s">
        <v>145</v>
      </c>
      <c r="AE21" s="26" t="str">
        <f>VLOOKUP(AF21,ExaMax!$C:$E,3,FALSE)</f>
        <v xml:space="preserve">   </v>
      </c>
      <c r="AF21" s="26" t="s">
        <v>142</v>
      </c>
      <c r="AG21" s="26" t="str">
        <f>VLOOKUP(AH21,ExaMax!$C:$E,3,FALSE)</f>
        <v xml:space="preserve">   </v>
      </c>
      <c r="AH21" s="29" t="s">
        <v>141</v>
      </c>
    </row>
    <row r="22" spans="1:34" ht="17.5" thickBot="1">
      <c r="A22" s="55" t="s">
        <v>175</v>
      </c>
      <c r="B22" s="30" t="str">
        <f>VLOOKUP(C22,ExaMax!A:B,2,FALSE)</f>
        <v>GND</v>
      </c>
      <c r="C22" s="29" t="s">
        <v>159</v>
      </c>
      <c r="D22" s="26" t="str">
        <f>VLOOKUP(E22,ExaMax!$A:$B,2,FALSE)</f>
        <v>GND</v>
      </c>
      <c r="E22" s="26" t="s">
        <v>17</v>
      </c>
      <c r="F22" s="26" t="str">
        <f>VLOOKUP(G22,ExaMax!$A:$B,2,FALSE)</f>
        <v>GND</v>
      </c>
      <c r="G22" s="26" t="s">
        <v>74</v>
      </c>
      <c r="H22" s="26" t="str">
        <f>VLOOKUP(I22,ExaMax!$A:$B,2,FALSE)</f>
        <v>GND</v>
      </c>
      <c r="I22" s="26" t="s">
        <v>30</v>
      </c>
      <c r="J22" s="26" t="str">
        <f>VLOOKUP(K22,ExaMax!$A:$B,2,FALSE)</f>
        <v xml:space="preserve">   </v>
      </c>
      <c r="K22" s="32" t="s">
        <v>147</v>
      </c>
      <c r="L22" s="26" t="str">
        <f>VLOOKUP(M22,ExaMax!$A:$B,2,FALSE)</f>
        <v>GND</v>
      </c>
      <c r="M22" s="26" t="s">
        <v>43</v>
      </c>
      <c r="N22" s="26" t="str">
        <f>VLOOKUP(O22,ExaMax!$A:$B,2,FALSE)</f>
        <v xml:space="preserve">   </v>
      </c>
      <c r="O22" s="26" t="s">
        <v>143</v>
      </c>
      <c r="P22" s="26" t="str">
        <f>VLOOKUP(Q22,ExaMax!$A:$B,2,FALSE)</f>
        <v>GND</v>
      </c>
      <c r="Q22" s="29" t="s">
        <v>56</v>
      </c>
      <c r="R22" s="55" t="s">
        <v>175</v>
      </c>
      <c r="S22" s="30" t="str">
        <f>VLOOKUP(T22,ExaMax!$C:$E,3,FALSE)</f>
        <v xml:space="preserve">   </v>
      </c>
      <c r="T22" s="29" t="s">
        <v>159</v>
      </c>
      <c r="U22" s="26" t="str">
        <f>VLOOKUP(V22,ExaMax!$C:$E,3,FALSE)</f>
        <v>GND</v>
      </c>
      <c r="V22" s="26" t="s">
        <v>17</v>
      </c>
      <c r="W22" s="26" t="str">
        <f>VLOOKUP(X22,ExaMax!$C:$E,3,FALSE)</f>
        <v xml:space="preserve">   </v>
      </c>
      <c r="X22" s="26" t="s">
        <v>74</v>
      </c>
      <c r="Y22" s="26" t="str">
        <f>VLOOKUP(Z22,ExaMax!$C:$E,3,FALSE)</f>
        <v>GND</v>
      </c>
      <c r="Z22" s="26" t="s">
        <v>30</v>
      </c>
      <c r="AA22" s="26" t="str">
        <f>VLOOKUP(AB22,ExaMax!$C:$E,3,FALSE)</f>
        <v xml:space="preserve">   </v>
      </c>
      <c r="AB22" s="32" t="s">
        <v>147</v>
      </c>
      <c r="AC22" s="26" t="str">
        <f>VLOOKUP(AD22,ExaMax!$C:$E,3,FALSE)</f>
        <v>GND</v>
      </c>
      <c r="AD22" s="26" t="s">
        <v>43</v>
      </c>
      <c r="AE22" s="26" t="str">
        <f>VLOOKUP(AF22,ExaMax!$C:$E,3,FALSE)</f>
        <v xml:space="preserve">   </v>
      </c>
      <c r="AF22" s="26" t="s">
        <v>143</v>
      </c>
      <c r="AG22" s="26" t="str">
        <f>VLOOKUP(AH22,ExaMax!$C:$E,3,FALSE)</f>
        <v>GND</v>
      </c>
      <c r="AH22" s="29" t="s">
        <v>56</v>
      </c>
    </row>
    <row r="23" spans="1:34" ht="17.5" thickBot="1">
      <c r="A23" s="55" t="s">
        <v>174</v>
      </c>
      <c r="B23" s="33" t="str">
        <f>VLOOKUP(C23,ExaMax!A:B,2,FALSE)</f>
        <v>GND</v>
      </c>
      <c r="C23" s="34" t="s">
        <v>11</v>
      </c>
      <c r="D23" s="32" t="str">
        <f>VLOOKUP(E23,ExaMax!$A:$B,2,FALSE)</f>
        <v>GND</v>
      </c>
      <c r="E23" s="32" t="s">
        <v>68</v>
      </c>
      <c r="F23" s="32" t="str">
        <f>VLOOKUP(G23,ExaMax!$A:$B,2,FALSE)</f>
        <v>GND</v>
      </c>
      <c r="G23" s="32" t="s">
        <v>23</v>
      </c>
      <c r="H23" s="32" t="str">
        <f>VLOOKUP(I23,ExaMax!$A:$B,2,FALSE)</f>
        <v>GND</v>
      </c>
      <c r="I23" s="32" t="s">
        <v>70</v>
      </c>
      <c r="J23" s="32" t="str">
        <f>VLOOKUP(K23,ExaMax!$A:$B,2,FALSE)</f>
        <v>GND</v>
      </c>
      <c r="K23" s="32" t="s">
        <v>36</v>
      </c>
      <c r="L23" s="32" t="str">
        <f>VLOOKUP(M23,ExaMax!$A:$B,2,FALSE)</f>
        <v>GND</v>
      </c>
      <c r="M23" s="32" t="s">
        <v>154</v>
      </c>
      <c r="N23" s="32" t="str">
        <f>VLOOKUP(O23,ExaMax!$A:$B,2,FALSE)</f>
        <v>GND</v>
      </c>
      <c r="O23" s="32" t="s">
        <v>49</v>
      </c>
      <c r="P23" s="32" t="str">
        <f>VLOOKUP(Q23,ExaMax!$A:$B,2,FALSE)</f>
        <v>GND</v>
      </c>
      <c r="Q23" s="34" t="s">
        <v>69</v>
      </c>
      <c r="R23" s="55" t="s">
        <v>174</v>
      </c>
      <c r="S23" s="33" t="str">
        <f>VLOOKUP(T23,ExaMax!$C:$E,3,FALSE)</f>
        <v>GND</v>
      </c>
      <c r="T23" s="34" t="s">
        <v>11</v>
      </c>
      <c r="U23" s="32" t="str">
        <f>VLOOKUP(V23,ExaMax!$C:$E,3,FALSE)</f>
        <v>GND</v>
      </c>
      <c r="V23" s="32" t="s">
        <v>68</v>
      </c>
      <c r="W23" s="32" t="str">
        <f>VLOOKUP(X23,ExaMax!$C:$E,3,FALSE)</f>
        <v>GND</v>
      </c>
      <c r="X23" s="32" t="s">
        <v>23</v>
      </c>
      <c r="Y23" s="32" t="str">
        <f>VLOOKUP(Z23,ExaMax!$C:$E,3,FALSE)</f>
        <v>GND</v>
      </c>
      <c r="Z23" s="32" t="s">
        <v>70</v>
      </c>
      <c r="AA23" s="32" t="str">
        <f>VLOOKUP(AB23,ExaMax!$C:$E,3,FALSE)</f>
        <v>GND</v>
      </c>
      <c r="AB23" s="32" t="s">
        <v>36</v>
      </c>
      <c r="AC23" s="32" t="str">
        <f>VLOOKUP(AD23,ExaMax!$C:$E,3,FALSE)</f>
        <v>GND</v>
      </c>
      <c r="AD23" s="32" t="s">
        <v>154</v>
      </c>
      <c r="AE23" s="32" t="str">
        <f>VLOOKUP(AF23,ExaMax!$C:$E,3,FALSE)</f>
        <v>GND</v>
      </c>
      <c r="AF23" s="32" t="s">
        <v>49</v>
      </c>
      <c r="AG23" s="32" t="str">
        <f>VLOOKUP(AH23,ExaMax!$C:$E,3,FALSE)</f>
        <v>GND</v>
      </c>
      <c r="AH23" s="34" t="s">
        <v>69</v>
      </c>
    </row>
    <row r="24" spans="1:34" ht="17.5" thickBot="1">
      <c r="K24" s="35"/>
    </row>
    <row r="25" spans="1:34" ht="17.5" thickBot="1">
      <c r="B25" s="168" t="str">
        <f>Pin_Mapping!B25</f>
        <v>High Density PCIe Connector HIF_2  (Amphenol ExaMax Connector)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70"/>
      <c r="S25" s="171" t="str">
        <f>Pin_Mapping!R25</f>
        <v>High Density PCIe Connector HIF_3  (Amphenol ExaMax Connector)</v>
      </c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3"/>
    </row>
    <row r="26" spans="1:34" ht="17.5" thickBot="1">
      <c r="A26" s="53"/>
      <c r="B26" s="164">
        <v>1</v>
      </c>
      <c r="C26" s="165"/>
      <c r="D26" s="164">
        <v>2</v>
      </c>
      <c r="E26" s="165"/>
      <c r="F26" s="164">
        <v>3</v>
      </c>
      <c r="G26" s="165"/>
      <c r="H26" s="164">
        <v>4</v>
      </c>
      <c r="I26" s="165"/>
      <c r="J26" s="164">
        <v>5</v>
      </c>
      <c r="K26" s="165"/>
      <c r="L26" s="164">
        <v>6</v>
      </c>
      <c r="M26" s="165"/>
      <c r="N26" s="164">
        <v>7</v>
      </c>
      <c r="O26" s="165"/>
      <c r="P26" s="164">
        <v>8</v>
      </c>
      <c r="Q26" s="166"/>
      <c r="R26" s="59"/>
      <c r="S26" s="167">
        <v>1</v>
      </c>
      <c r="T26" s="162"/>
      <c r="U26" s="162">
        <v>2</v>
      </c>
      <c r="V26" s="162"/>
      <c r="W26" s="162">
        <v>3</v>
      </c>
      <c r="X26" s="162"/>
      <c r="Y26" s="162">
        <v>4</v>
      </c>
      <c r="Z26" s="162"/>
      <c r="AA26" s="162">
        <v>5</v>
      </c>
      <c r="AB26" s="162"/>
      <c r="AC26" s="162">
        <v>6</v>
      </c>
      <c r="AD26" s="162"/>
      <c r="AE26" s="162">
        <v>7</v>
      </c>
      <c r="AF26" s="162"/>
      <c r="AG26" s="162">
        <v>8</v>
      </c>
      <c r="AH26" s="163"/>
    </row>
    <row r="27" spans="1:34">
      <c r="A27" s="54" t="s">
        <v>172</v>
      </c>
      <c r="B27" s="23" t="str">
        <f>VLOOKUP(C27,ExaMax!$F:$H,3,FALSE)</f>
        <v>GND</v>
      </c>
      <c r="C27" s="24" t="s">
        <v>12</v>
      </c>
      <c r="D27" s="25" t="str">
        <f>VLOOKUP(E27,ExaMax!$F:$H,3,FALSE)</f>
        <v>GND</v>
      </c>
      <c r="E27" s="25" t="s">
        <v>13</v>
      </c>
      <c r="F27" s="25" t="str">
        <f>VLOOKUP(G27,ExaMax!$F:$H,3,FALSE)</f>
        <v>GND</v>
      </c>
      <c r="G27" s="25" t="s">
        <v>24</v>
      </c>
      <c r="H27" s="25" t="str">
        <f>VLOOKUP(I27,ExaMax!$F:$H,3,FALSE)</f>
        <v>GND</v>
      </c>
      <c r="I27" s="25" t="s">
        <v>25</v>
      </c>
      <c r="J27" s="25" t="str">
        <f>VLOOKUP(K27,ExaMax!$F:$H,3,FALSE)</f>
        <v>GND</v>
      </c>
      <c r="K27" s="26" t="s">
        <v>37</v>
      </c>
      <c r="L27" s="25" t="str">
        <f>VLOOKUP(M27,ExaMax!$F:$H,3,FALSE)</f>
        <v>GND</v>
      </c>
      <c r="M27" s="25" t="s">
        <v>38</v>
      </c>
      <c r="N27" s="25" t="str">
        <f>VLOOKUP(O27,ExaMax!$F:$H,3,FALSE)</f>
        <v>GND</v>
      </c>
      <c r="O27" s="25" t="s">
        <v>50</v>
      </c>
      <c r="P27" s="25" t="str">
        <f>VLOOKUP(Q27,ExaMax!$F:$H,3,FALSE)</f>
        <v>GND</v>
      </c>
      <c r="Q27" s="24" t="s">
        <v>51</v>
      </c>
      <c r="R27" s="54" t="s">
        <v>172</v>
      </c>
      <c r="S27" s="36" t="str">
        <f>VLOOKUP(T27,ExaMax!$I:$K,3,FALSE)</f>
        <v>GND</v>
      </c>
      <c r="T27" s="24" t="s">
        <v>12</v>
      </c>
      <c r="U27" s="25" t="str">
        <f>VLOOKUP(V27,ExaMax!$I:$K,3,FALSE)</f>
        <v>GND</v>
      </c>
      <c r="V27" s="25" t="s">
        <v>13</v>
      </c>
      <c r="W27" s="25" t="str">
        <f>VLOOKUP(X27,ExaMax!$I:$K,3,FALSE)</f>
        <v>GND</v>
      </c>
      <c r="X27" s="25" t="s">
        <v>24</v>
      </c>
      <c r="Y27" s="25" t="str">
        <f>VLOOKUP(Z27,ExaMax!$I:$K,3,FALSE)</f>
        <v>GND</v>
      </c>
      <c r="Z27" s="25" t="s">
        <v>25</v>
      </c>
      <c r="AA27" s="25" t="str">
        <f>VLOOKUP(AB27,ExaMax!$I:$K,3,FALSE)</f>
        <v>GND</v>
      </c>
      <c r="AB27" s="26" t="s">
        <v>37</v>
      </c>
      <c r="AC27" s="25" t="str">
        <f>VLOOKUP(AD27,ExaMax!$I:$K,3,FALSE)</f>
        <v>GND</v>
      </c>
      <c r="AD27" s="25" t="s">
        <v>38</v>
      </c>
      <c r="AE27" s="25" t="str">
        <f>VLOOKUP(AF27,ExaMax!$I:$K,3,FALSE)</f>
        <v>GND</v>
      </c>
      <c r="AF27" s="25" t="s">
        <v>50</v>
      </c>
      <c r="AG27" s="25" t="str">
        <f>VLOOKUP(AH27,ExaMax!$I:$K,3,FALSE)</f>
        <v>GND</v>
      </c>
      <c r="AH27" s="24" t="s">
        <v>51</v>
      </c>
    </row>
    <row r="28" spans="1:34">
      <c r="A28" s="55" t="s">
        <v>173</v>
      </c>
      <c r="B28" s="30" t="str">
        <f>VLOOKUP(C28,ExaMax!$F:$H,3,FALSE)</f>
        <v>GND</v>
      </c>
      <c r="C28" s="29" t="s">
        <v>6</v>
      </c>
      <c r="D28" s="26" t="str">
        <f>VLOOKUP(E28,ExaMax!$F:$H,3,FALSE)</f>
        <v>HIB_PE_OAM2_RX_DP&lt;1&gt;</v>
      </c>
      <c r="E28" s="26" t="s">
        <v>99</v>
      </c>
      <c r="F28" s="26" t="str">
        <f>VLOOKUP(G28,ExaMax!$F:$H,3,FALSE)</f>
        <v>GND</v>
      </c>
      <c r="G28" s="26" t="s">
        <v>18</v>
      </c>
      <c r="H28" s="26" t="str">
        <f>VLOOKUP(I28,ExaMax!$F:$H,3,FALSE)</f>
        <v>HIB_PE_OAM2_RX_DP&lt;3&gt;</v>
      </c>
      <c r="I28" s="26" t="s">
        <v>95</v>
      </c>
      <c r="J28" s="26" t="str">
        <f>VLOOKUP(K28,ExaMax!$F:$H,3,FALSE)</f>
        <v>GND</v>
      </c>
      <c r="K28" s="26" t="s">
        <v>31</v>
      </c>
      <c r="L28" s="26" t="str">
        <f>VLOOKUP(M28,ExaMax!$F:$H,3,FALSE)</f>
        <v>HIB_PE_OAM2_RX_DP&lt;5&gt;</v>
      </c>
      <c r="M28" s="26" t="s">
        <v>91</v>
      </c>
      <c r="N28" s="26" t="str">
        <f>VLOOKUP(O28,ExaMax!$F:$H,3,FALSE)</f>
        <v>GND</v>
      </c>
      <c r="O28" s="26" t="s">
        <v>44</v>
      </c>
      <c r="P28" s="26" t="str">
        <f>VLOOKUP(Q28,ExaMax!$F:$H,3,FALSE)</f>
        <v>HIB_PE_OAM2_RX_DP&lt;7&gt;</v>
      </c>
      <c r="Q28" s="29" t="s">
        <v>87</v>
      </c>
      <c r="R28" s="55" t="s">
        <v>173</v>
      </c>
      <c r="S28" s="37" t="str">
        <f>VLOOKUP(T28,ExaMax!$I:$K,3,FALSE)</f>
        <v>GND</v>
      </c>
      <c r="T28" s="29" t="s">
        <v>6</v>
      </c>
      <c r="U28" s="26" t="str">
        <f>VLOOKUP(V28,ExaMax!$I:$K,3,FALSE)</f>
        <v>HIB_PE_OAM3_RX_DP&lt;1&gt;</v>
      </c>
      <c r="V28" s="26" t="s">
        <v>99</v>
      </c>
      <c r="W28" s="26" t="str">
        <f>VLOOKUP(X28,ExaMax!$I:$K,3,FALSE)</f>
        <v>GND</v>
      </c>
      <c r="X28" s="26" t="s">
        <v>18</v>
      </c>
      <c r="Y28" s="26" t="str">
        <f>VLOOKUP(Z28,ExaMax!$I:$K,3,FALSE)</f>
        <v>HIB_PE_OAM3_RX_DP&lt;3&gt;</v>
      </c>
      <c r="Z28" s="26" t="s">
        <v>95</v>
      </c>
      <c r="AA28" s="26" t="str">
        <f>VLOOKUP(AB28,ExaMax!$I:$K,3,FALSE)</f>
        <v>GND</v>
      </c>
      <c r="AB28" s="26" t="s">
        <v>31</v>
      </c>
      <c r="AC28" s="26" t="str">
        <f>VLOOKUP(AD28,ExaMax!$I:$K,3,FALSE)</f>
        <v>HIB_PE_OAM3_RX_DP&lt;5&gt;</v>
      </c>
      <c r="AD28" s="26" t="s">
        <v>91</v>
      </c>
      <c r="AE28" s="26" t="str">
        <f>VLOOKUP(AF28,ExaMax!$I:$K,3,FALSE)</f>
        <v>GND</v>
      </c>
      <c r="AF28" s="26" t="s">
        <v>44</v>
      </c>
      <c r="AG28" s="26" t="str">
        <f>VLOOKUP(AH28,ExaMax!$I:$K,3,FALSE)</f>
        <v>HIB_PE_OAM3_RX_DP&lt;7&gt;</v>
      </c>
      <c r="AH28" s="29" t="s">
        <v>87</v>
      </c>
    </row>
    <row r="29" spans="1:34">
      <c r="A29" s="55" t="s">
        <v>191</v>
      </c>
      <c r="B29" s="30" t="str">
        <f>VLOOKUP(C29,ExaMax!$F:$H,3,FALSE)</f>
        <v>HIB_PE_OAM2_RX_DP&lt;0&gt;</v>
      </c>
      <c r="C29" s="29" t="s">
        <v>101</v>
      </c>
      <c r="D29" s="26" t="str">
        <f>VLOOKUP(E29,ExaMax!$F:$H,3,FALSE)</f>
        <v>HIB_PE_OAM2_RX_DN&lt;1&gt;</v>
      </c>
      <c r="E29" s="26" t="s">
        <v>100</v>
      </c>
      <c r="F29" s="26" t="str">
        <f>VLOOKUP(G29,ExaMax!$F:$H,3,FALSE)</f>
        <v>HIB_PE_OAM2_RX_DP&lt;2&gt;</v>
      </c>
      <c r="G29" s="26" t="s">
        <v>97</v>
      </c>
      <c r="H29" s="26" t="str">
        <f>VLOOKUP(I29,ExaMax!$F:$H,3,FALSE)</f>
        <v>HIB_PE_OAM2_RX_DN&lt;3&gt;</v>
      </c>
      <c r="I29" s="26" t="s">
        <v>96</v>
      </c>
      <c r="J29" s="26" t="str">
        <f>VLOOKUP(K29,ExaMax!$F:$H,3,FALSE)</f>
        <v>HIB_PE_OAM2_RX_DP&lt;4&gt;</v>
      </c>
      <c r="K29" s="26" t="s">
        <v>93</v>
      </c>
      <c r="L29" s="26" t="str">
        <f>VLOOKUP(M29,ExaMax!$F:$H,3,FALSE)</f>
        <v>HIB_PE_OAM2_RX_DN&lt;5&gt;</v>
      </c>
      <c r="M29" s="26" t="s">
        <v>92</v>
      </c>
      <c r="N29" s="26" t="str">
        <f>VLOOKUP(O29,ExaMax!$F:$H,3,FALSE)</f>
        <v>HIB_PE_OAM2_RX_DP&lt;6&gt;</v>
      </c>
      <c r="O29" s="26" t="s">
        <v>89</v>
      </c>
      <c r="P29" s="26" t="str">
        <f>VLOOKUP(Q29,ExaMax!$F:$H,3,FALSE)</f>
        <v>HIB_PE_OAM2_RX_DN&lt;7&gt;</v>
      </c>
      <c r="Q29" s="29" t="s">
        <v>88</v>
      </c>
      <c r="R29" s="55" t="s">
        <v>191</v>
      </c>
      <c r="S29" s="37" t="str">
        <f>VLOOKUP(T29,ExaMax!$I:$K,3,FALSE)</f>
        <v>HIB_PE_OAM3_RX_DP&lt;0&gt;</v>
      </c>
      <c r="T29" s="29" t="s">
        <v>101</v>
      </c>
      <c r="U29" s="26" t="str">
        <f>VLOOKUP(V29,ExaMax!$I:$K,3,FALSE)</f>
        <v>HIB_PE_OAM3_RX_DN&lt;1&gt;</v>
      </c>
      <c r="V29" s="26" t="s">
        <v>100</v>
      </c>
      <c r="W29" s="26" t="str">
        <f>VLOOKUP(X29,ExaMax!$I:$K,3,FALSE)</f>
        <v>HIB_PE_OAM3_RX_DP&lt;2&gt;</v>
      </c>
      <c r="X29" s="26" t="s">
        <v>97</v>
      </c>
      <c r="Y29" s="26" t="str">
        <f>VLOOKUP(Z29,ExaMax!$I:$K,3,FALSE)</f>
        <v>HIB_PE_OAM3_RX_DN&lt;3&gt;</v>
      </c>
      <c r="Z29" s="26" t="s">
        <v>96</v>
      </c>
      <c r="AA29" s="26" t="str">
        <f>VLOOKUP(AB29,ExaMax!$I:$K,3,FALSE)</f>
        <v>HIB_PE_OAM3_RX_DP&lt;4&gt;</v>
      </c>
      <c r="AB29" s="26" t="s">
        <v>93</v>
      </c>
      <c r="AC29" s="26" t="str">
        <f>VLOOKUP(AD29,ExaMax!$I:$K,3,FALSE)</f>
        <v>HIB_PE_OAM3_RX_DN&lt;5&gt;</v>
      </c>
      <c r="AD29" s="26" t="s">
        <v>92</v>
      </c>
      <c r="AE29" s="26" t="str">
        <f>VLOOKUP(AF29,ExaMax!$I:$K,3,FALSE)</f>
        <v>HIB_PE_OAM3_RX_DP&lt;6&gt;</v>
      </c>
      <c r="AF29" s="26" t="s">
        <v>89</v>
      </c>
      <c r="AG29" s="26" t="str">
        <f>VLOOKUP(AH29,ExaMax!$I:$K,3,FALSE)</f>
        <v>HIB_PE_OAM3_RX_DN&lt;7&gt;</v>
      </c>
      <c r="AH29" s="29" t="s">
        <v>88</v>
      </c>
    </row>
    <row r="30" spans="1:34">
      <c r="A30" s="55" t="s">
        <v>190</v>
      </c>
      <c r="B30" s="30" t="str">
        <f>VLOOKUP(C30,ExaMax!$F:$H,3,FALSE)</f>
        <v>HIB_PE_OAM2_RX_DN&lt;0&gt;</v>
      </c>
      <c r="C30" s="29" t="s">
        <v>102</v>
      </c>
      <c r="D30" s="26" t="str">
        <f>VLOOKUP(E30,ExaMax!$F:$H,3,FALSE)</f>
        <v>GND</v>
      </c>
      <c r="E30" s="26" t="s">
        <v>14</v>
      </c>
      <c r="F30" s="26" t="str">
        <f>VLOOKUP(G30,ExaMax!$F:$H,3,FALSE)</f>
        <v>HIB_PE_OAM2_RX_DN&lt;2&gt;</v>
      </c>
      <c r="G30" s="26" t="s">
        <v>98</v>
      </c>
      <c r="H30" s="26" t="str">
        <f>VLOOKUP(I30,ExaMax!$F:$H,3,FALSE)</f>
        <v>GND</v>
      </c>
      <c r="I30" s="26" t="s">
        <v>26</v>
      </c>
      <c r="J30" s="26" t="str">
        <f>VLOOKUP(K30,ExaMax!$F:$H,3,FALSE)</f>
        <v>HIB_PE_OAM2_RX_DN&lt;4&gt;</v>
      </c>
      <c r="K30" s="26" t="s">
        <v>94</v>
      </c>
      <c r="L30" s="26" t="str">
        <f>VLOOKUP(M30,ExaMax!$F:$H,3,FALSE)</f>
        <v>GND</v>
      </c>
      <c r="M30" s="26" t="s">
        <v>39</v>
      </c>
      <c r="N30" s="26" t="str">
        <f>VLOOKUP(O30,ExaMax!$F:$H,3,FALSE)</f>
        <v>HIB_PE_OAM2_RX_DN&lt;6&gt;</v>
      </c>
      <c r="O30" s="26" t="s">
        <v>90</v>
      </c>
      <c r="P30" s="26" t="str">
        <f>VLOOKUP(Q30,ExaMax!$F:$H,3,FALSE)</f>
        <v>GND</v>
      </c>
      <c r="Q30" s="29" t="s">
        <v>52</v>
      </c>
      <c r="R30" s="55" t="s">
        <v>190</v>
      </c>
      <c r="S30" s="37" t="str">
        <f>VLOOKUP(T30,ExaMax!$I:$K,3,FALSE)</f>
        <v>HIB_PE_OAM3_RX_DN&lt;0&gt;</v>
      </c>
      <c r="T30" s="29" t="s">
        <v>102</v>
      </c>
      <c r="U30" s="26" t="str">
        <f>VLOOKUP(V30,ExaMax!$I:$K,3,FALSE)</f>
        <v>GND</v>
      </c>
      <c r="V30" s="26" t="s">
        <v>14</v>
      </c>
      <c r="W30" s="26" t="str">
        <f>VLOOKUP(X30,ExaMax!$I:$K,3,FALSE)</f>
        <v>HIB_PE_OAM3_RX_DN&lt;2&gt;</v>
      </c>
      <c r="X30" s="26" t="s">
        <v>98</v>
      </c>
      <c r="Y30" s="26" t="str">
        <f>VLOOKUP(Z30,ExaMax!$I:$K,3,FALSE)</f>
        <v>GND</v>
      </c>
      <c r="Z30" s="26" t="s">
        <v>26</v>
      </c>
      <c r="AA30" s="26" t="str">
        <f>VLOOKUP(AB30,ExaMax!$I:$K,3,FALSE)</f>
        <v>HIB_PE_OAM3_RX_DN&lt;4&gt;</v>
      </c>
      <c r="AB30" s="26" t="s">
        <v>94</v>
      </c>
      <c r="AC30" s="26" t="str">
        <f>VLOOKUP(AD30,ExaMax!$I:$K,3,FALSE)</f>
        <v>GND</v>
      </c>
      <c r="AD30" s="26" t="s">
        <v>39</v>
      </c>
      <c r="AE30" s="26" t="str">
        <f>VLOOKUP(AF30,ExaMax!$I:$K,3,FALSE)</f>
        <v>HIB_PE_OAM3_RX_DN&lt;6&gt;</v>
      </c>
      <c r="AF30" s="26" t="s">
        <v>90</v>
      </c>
      <c r="AG30" s="26" t="str">
        <f>VLOOKUP(AH30,ExaMax!$I:$K,3,FALSE)</f>
        <v>GND</v>
      </c>
      <c r="AH30" s="29" t="s">
        <v>52</v>
      </c>
    </row>
    <row r="31" spans="1:34">
      <c r="A31" s="55" t="s">
        <v>189</v>
      </c>
      <c r="B31" s="30" t="str">
        <f>VLOOKUP(C31,ExaMax!$F:$H,3,FALSE)</f>
        <v>GND</v>
      </c>
      <c r="C31" s="29" t="s">
        <v>7</v>
      </c>
      <c r="D31" s="26" t="str">
        <f>VLOOKUP(E31,ExaMax!$F:$H,3,FALSE)</f>
        <v>HIB_PE_OAM2_RX_DP&lt;9&gt;</v>
      </c>
      <c r="E31" s="26" t="s">
        <v>131</v>
      </c>
      <c r="F31" s="26" t="str">
        <f>VLOOKUP(G31,ExaMax!$F:$H,3,FALSE)</f>
        <v>GND</v>
      </c>
      <c r="G31" s="26" t="s">
        <v>19</v>
      </c>
      <c r="H31" s="26" t="str">
        <f>VLOOKUP(I31,ExaMax!$F:$H,3,FALSE)</f>
        <v>HIB_PE_OAM2_RX_DP&lt;11&gt;</v>
      </c>
      <c r="I31" s="26" t="s">
        <v>127</v>
      </c>
      <c r="J31" s="26" t="str">
        <f>VLOOKUP(K31,ExaMax!$F:$H,3,FALSE)</f>
        <v>GND</v>
      </c>
      <c r="K31" s="26" t="s">
        <v>32</v>
      </c>
      <c r="L31" s="26" t="str">
        <f>VLOOKUP(M31,ExaMax!$F:$H,3,FALSE)</f>
        <v>HIB_PE_OAM2_RX_DP&lt;13&gt;</v>
      </c>
      <c r="M31" s="26" t="s">
        <v>123</v>
      </c>
      <c r="N31" s="26" t="str">
        <f>VLOOKUP(O31,ExaMax!$F:$H,3,FALSE)</f>
        <v>GND</v>
      </c>
      <c r="O31" s="26" t="s">
        <v>45</v>
      </c>
      <c r="P31" s="26" t="str">
        <f>VLOOKUP(Q31,ExaMax!$F:$H,3,FALSE)</f>
        <v>HIB_PE_OAM2_RX_DP&lt;15&gt;</v>
      </c>
      <c r="Q31" s="29" t="s">
        <v>119</v>
      </c>
      <c r="R31" s="55" t="s">
        <v>189</v>
      </c>
      <c r="S31" s="37" t="str">
        <f>VLOOKUP(T31,ExaMax!$I:$K,3,FALSE)</f>
        <v>GND</v>
      </c>
      <c r="T31" s="29" t="s">
        <v>7</v>
      </c>
      <c r="U31" s="26" t="str">
        <f>VLOOKUP(V31,ExaMax!$I:$K,3,FALSE)</f>
        <v>HIB_PE_OAM3_RX_DP&lt;9&gt;</v>
      </c>
      <c r="V31" s="26" t="s">
        <v>131</v>
      </c>
      <c r="W31" s="26" t="str">
        <f>VLOOKUP(X31,ExaMax!$I:$K,3,FALSE)</f>
        <v>GND</v>
      </c>
      <c r="X31" s="26" t="s">
        <v>19</v>
      </c>
      <c r="Y31" s="26" t="str">
        <f>VLOOKUP(Z31,ExaMax!$I:$K,3,FALSE)</f>
        <v>HIB_PE_OAM3_RX_DP&lt;11&gt;</v>
      </c>
      <c r="Z31" s="26" t="s">
        <v>127</v>
      </c>
      <c r="AA31" s="26" t="str">
        <f>VLOOKUP(AB31,ExaMax!$I:$K,3,FALSE)</f>
        <v>GND</v>
      </c>
      <c r="AB31" s="26" t="s">
        <v>32</v>
      </c>
      <c r="AC31" s="26" t="str">
        <f>VLOOKUP(AD31,ExaMax!$I:$K,3,FALSE)</f>
        <v>HIB_PE_OAM3_RX_DP&lt;13&gt;</v>
      </c>
      <c r="AD31" s="26" t="s">
        <v>123</v>
      </c>
      <c r="AE31" s="26" t="str">
        <f>VLOOKUP(AF31,ExaMax!$I:$K,3,FALSE)</f>
        <v>GND</v>
      </c>
      <c r="AF31" s="26" t="s">
        <v>45</v>
      </c>
      <c r="AG31" s="26" t="str">
        <f>VLOOKUP(AH31,ExaMax!$I:$K,3,FALSE)</f>
        <v>HIB_PE_OAM3_RX_DP&lt;15&gt;</v>
      </c>
      <c r="AH31" s="29" t="s">
        <v>119</v>
      </c>
    </row>
    <row r="32" spans="1:34">
      <c r="A32" s="55" t="s">
        <v>188</v>
      </c>
      <c r="B32" s="30" t="str">
        <f>VLOOKUP(C32,ExaMax!$F:$H,3,FALSE)</f>
        <v>HIB_PE_OAM2_RX_DP&lt;8&gt;</v>
      </c>
      <c r="C32" s="29" t="s">
        <v>133</v>
      </c>
      <c r="D32" s="26" t="str">
        <f>VLOOKUP(E32,ExaMax!$F:$H,3,FALSE)</f>
        <v>HIB_PE_OAM2_RX_DN&lt;9&gt;</v>
      </c>
      <c r="E32" s="26" t="s">
        <v>132</v>
      </c>
      <c r="F32" s="26" t="str">
        <f>VLOOKUP(G32,ExaMax!$F:$H,3,FALSE)</f>
        <v>HIB_PE_OAM2_RX_DP&lt;10&gt;</v>
      </c>
      <c r="G32" s="26" t="s">
        <v>129</v>
      </c>
      <c r="H32" s="26" t="str">
        <f>VLOOKUP(I32,ExaMax!$F:$H,3,FALSE)</f>
        <v>HIB_PE_OAM2_RX_DN&lt;11&gt;</v>
      </c>
      <c r="I32" s="26" t="s">
        <v>128</v>
      </c>
      <c r="J32" s="26" t="str">
        <f>VLOOKUP(K32,ExaMax!$F:$H,3,FALSE)</f>
        <v>HIB_PE_OAM2_RX_DP&lt;12&gt;</v>
      </c>
      <c r="K32" s="26" t="s">
        <v>125</v>
      </c>
      <c r="L32" s="26" t="str">
        <f>VLOOKUP(M32,ExaMax!$F:$H,3,FALSE)</f>
        <v>HIB_PE_OAM2_RX_DN&lt;13&gt;</v>
      </c>
      <c r="M32" s="26" t="s">
        <v>124</v>
      </c>
      <c r="N32" s="26" t="str">
        <f>VLOOKUP(O32,ExaMax!$F:$H,3,FALSE)</f>
        <v>HIB_PE_OAM2_RX_DP&lt;14&gt;</v>
      </c>
      <c r="O32" s="26" t="s">
        <v>121</v>
      </c>
      <c r="P32" s="26" t="str">
        <f>VLOOKUP(Q32,ExaMax!$F:$H,3,FALSE)</f>
        <v>HIB_PE_OAM2_RX_DN&lt;15&gt;</v>
      </c>
      <c r="Q32" s="29" t="s">
        <v>120</v>
      </c>
      <c r="R32" s="55" t="s">
        <v>188</v>
      </c>
      <c r="S32" s="37" t="str">
        <f>VLOOKUP(T32,ExaMax!$I:$K,3,FALSE)</f>
        <v>HIB_PE_OAM3_RX_DP&lt;8&gt;</v>
      </c>
      <c r="T32" s="29" t="s">
        <v>133</v>
      </c>
      <c r="U32" s="26" t="str">
        <f>VLOOKUP(V32,ExaMax!$I:$K,3,FALSE)</f>
        <v>HIB_PE_OAM3_RX_DN&lt;9&gt;</v>
      </c>
      <c r="V32" s="26" t="s">
        <v>132</v>
      </c>
      <c r="W32" s="26" t="str">
        <f>VLOOKUP(X32,ExaMax!$I:$K,3,FALSE)</f>
        <v>HIB_PE_OAM3_RX_DP&lt;10&gt;</v>
      </c>
      <c r="X32" s="26" t="s">
        <v>129</v>
      </c>
      <c r="Y32" s="26" t="str">
        <f>VLOOKUP(Z32,ExaMax!$I:$K,3,FALSE)</f>
        <v>HIB_PE_OAM3_RX_DN&lt;11&gt;</v>
      </c>
      <c r="Z32" s="26" t="s">
        <v>128</v>
      </c>
      <c r="AA32" s="26" t="str">
        <f>VLOOKUP(AB32,ExaMax!$I:$K,3,FALSE)</f>
        <v>HIB_PE_OAM3_RX_DP&lt;12&gt;</v>
      </c>
      <c r="AB32" s="26" t="s">
        <v>125</v>
      </c>
      <c r="AC32" s="26" t="str">
        <f>VLOOKUP(AD32,ExaMax!$I:$K,3,FALSE)</f>
        <v>HIB_PE_OAM3_RX_DN&lt;13&gt;</v>
      </c>
      <c r="AD32" s="26" t="s">
        <v>124</v>
      </c>
      <c r="AE32" s="26" t="str">
        <f>VLOOKUP(AF32,ExaMax!$I:$K,3,FALSE)</f>
        <v>HIB_PE_OAM3_RX_DP&lt;14&gt;</v>
      </c>
      <c r="AF32" s="26" t="s">
        <v>121</v>
      </c>
      <c r="AG32" s="26" t="str">
        <f>VLOOKUP(AH32,ExaMax!$I:$K,3,FALSE)</f>
        <v>HIB_PE_OAM3_RX_DN&lt;15&gt;</v>
      </c>
      <c r="AH32" s="29" t="s">
        <v>120</v>
      </c>
    </row>
    <row r="33" spans="1:34">
      <c r="A33" s="55" t="s">
        <v>187</v>
      </c>
      <c r="B33" s="30" t="str">
        <f>VLOOKUP(C33,ExaMax!$F:$H,3,FALSE)</f>
        <v>HIB_PE_OAM2_RX_DN&lt;8&gt;</v>
      </c>
      <c r="C33" s="29" t="s">
        <v>134</v>
      </c>
      <c r="D33" s="26" t="str">
        <f>VLOOKUP(E33,ExaMax!$F:$H,3,FALSE)</f>
        <v>GND</v>
      </c>
      <c r="E33" s="26" t="s">
        <v>15</v>
      </c>
      <c r="F33" s="26" t="str">
        <f>VLOOKUP(G33,ExaMax!$F:$H,3,FALSE)</f>
        <v>HIB_PE_OAM2_RX_DN&lt;10&gt;</v>
      </c>
      <c r="G33" s="26" t="s">
        <v>130</v>
      </c>
      <c r="H33" s="26" t="str">
        <f>VLOOKUP(I33,ExaMax!$F:$H,3,FALSE)</f>
        <v>GND</v>
      </c>
      <c r="I33" s="26" t="s">
        <v>27</v>
      </c>
      <c r="J33" s="26" t="str">
        <f>VLOOKUP(K33,ExaMax!$F:$H,3,FALSE)</f>
        <v>HIB_PE_OAM2_RX_DN&lt;12&gt;</v>
      </c>
      <c r="K33" s="26" t="s">
        <v>126</v>
      </c>
      <c r="L33" s="26" t="str">
        <f>VLOOKUP(M33,ExaMax!$F:$H,3,FALSE)</f>
        <v>GND</v>
      </c>
      <c r="M33" s="26" t="s">
        <v>40</v>
      </c>
      <c r="N33" s="26" t="str">
        <f>VLOOKUP(O33,ExaMax!$F:$H,3,FALSE)</f>
        <v>HIB_PE_OAM2_RX_DN&lt;14&gt;</v>
      </c>
      <c r="O33" s="26" t="s">
        <v>122</v>
      </c>
      <c r="P33" s="26" t="str">
        <f>VLOOKUP(Q33,ExaMax!$F:$H,3,FALSE)</f>
        <v>GND</v>
      </c>
      <c r="Q33" s="29" t="s">
        <v>53</v>
      </c>
      <c r="R33" s="55" t="s">
        <v>187</v>
      </c>
      <c r="S33" s="37" t="str">
        <f>VLOOKUP(T33,ExaMax!$I:$K,3,FALSE)</f>
        <v>HIB_PE_OAM3_RX_DN&lt;8&gt;</v>
      </c>
      <c r="T33" s="29" t="s">
        <v>134</v>
      </c>
      <c r="U33" s="26" t="str">
        <f>VLOOKUP(V33,ExaMax!$I:$K,3,FALSE)</f>
        <v>GND</v>
      </c>
      <c r="V33" s="26" t="s">
        <v>15</v>
      </c>
      <c r="W33" s="26" t="str">
        <f>VLOOKUP(X33,ExaMax!$I:$K,3,FALSE)</f>
        <v>HIB_PE_OAM3_RX_DN&lt;10&gt;</v>
      </c>
      <c r="X33" s="26" t="s">
        <v>130</v>
      </c>
      <c r="Y33" s="26" t="str">
        <f>VLOOKUP(Z33,ExaMax!$I:$K,3,FALSE)</f>
        <v>GND</v>
      </c>
      <c r="Z33" s="26" t="s">
        <v>27</v>
      </c>
      <c r="AA33" s="26" t="str">
        <f>VLOOKUP(AB33,ExaMax!$I:$K,3,FALSE)</f>
        <v>HIB_PE_OAM3_RX_DN&lt;12&gt;</v>
      </c>
      <c r="AB33" s="26" t="s">
        <v>126</v>
      </c>
      <c r="AC33" s="26" t="str">
        <f>VLOOKUP(AD33,ExaMax!$I:$K,3,FALSE)</f>
        <v>GND</v>
      </c>
      <c r="AD33" s="26" t="s">
        <v>40</v>
      </c>
      <c r="AE33" s="26" t="str">
        <f>VLOOKUP(AF33,ExaMax!$I:$K,3,FALSE)</f>
        <v>HIB_PE_OAM3_RX_DN&lt;14&gt;</v>
      </c>
      <c r="AF33" s="26" t="s">
        <v>122</v>
      </c>
      <c r="AG33" s="26" t="str">
        <f>VLOOKUP(AH33,ExaMax!$I:$K,3,FALSE)</f>
        <v>GND</v>
      </c>
      <c r="AH33" s="29" t="s">
        <v>53</v>
      </c>
    </row>
    <row r="34" spans="1:34">
      <c r="A34" s="55" t="s">
        <v>186</v>
      </c>
      <c r="B34" s="30" t="str">
        <f>VLOOKUP(C34,ExaMax!$F:$H,3,FALSE)</f>
        <v>GND</v>
      </c>
      <c r="C34" s="29" t="s">
        <v>8</v>
      </c>
      <c r="D34" s="26" t="str">
        <f>VLOOKUP(E34,ExaMax!$F:$H,3,FALSE)</f>
        <v>HIB_PE_OAM2_TX_DP&lt;1&gt;</v>
      </c>
      <c r="E34" s="26" t="s">
        <v>84</v>
      </c>
      <c r="F34" s="26" t="str">
        <f>VLOOKUP(G34,ExaMax!$F:$H,3,FALSE)</f>
        <v>GND</v>
      </c>
      <c r="G34" s="26" t="s">
        <v>20</v>
      </c>
      <c r="H34" s="26" t="str">
        <f>VLOOKUP(I34,ExaMax!$F:$H,3,FALSE)</f>
        <v>HIB_PE_OAM2_TX_DP&lt;3&gt;</v>
      </c>
      <c r="I34" s="26" t="s">
        <v>81</v>
      </c>
      <c r="J34" s="26" t="str">
        <f>VLOOKUP(K34,ExaMax!$F:$H,3,FALSE)</f>
        <v>GND</v>
      </c>
      <c r="K34" s="26" t="s">
        <v>33</v>
      </c>
      <c r="L34" s="26" t="str">
        <f>VLOOKUP(M34,ExaMax!$F:$H,3,FALSE)</f>
        <v>HIB_PE_OAM2_TX_DP&lt;5&gt;</v>
      </c>
      <c r="M34" s="26" t="s">
        <v>78</v>
      </c>
      <c r="N34" s="26" t="str">
        <f>VLOOKUP(O34,ExaMax!$F:$H,3,FALSE)</f>
        <v>GND</v>
      </c>
      <c r="O34" s="26" t="s">
        <v>46</v>
      </c>
      <c r="P34" s="26" t="str">
        <f>VLOOKUP(Q34,ExaMax!$F:$H,3,FALSE)</f>
        <v>HIB_PE_OAM2_TX_DP&lt;7&gt;</v>
      </c>
      <c r="Q34" s="29" t="s">
        <v>75</v>
      </c>
      <c r="R34" s="55" t="s">
        <v>186</v>
      </c>
      <c r="S34" s="37" t="str">
        <f>VLOOKUP(T34,ExaMax!$I:$K,3,FALSE)</f>
        <v>GND</v>
      </c>
      <c r="T34" s="29" t="s">
        <v>8</v>
      </c>
      <c r="U34" s="26" t="str">
        <f>VLOOKUP(V34,ExaMax!$I:$K,3,FALSE)</f>
        <v>HIB_PE_OAM3_TX_DP&lt;1&gt;</v>
      </c>
      <c r="V34" s="26" t="s">
        <v>84</v>
      </c>
      <c r="W34" s="26" t="str">
        <f>VLOOKUP(X34,ExaMax!$I:$K,3,FALSE)</f>
        <v>GND</v>
      </c>
      <c r="X34" s="26" t="s">
        <v>20</v>
      </c>
      <c r="Y34" s="26" t="str">
        <f>VLOOKUP(Z34,ExaMax!$I:$K,3,FALSE)</f>
        <v>HIB_PE_OAM3_TX_DP&lt;3&gt;</v>
      </c>
      <c r="Z34" s="26" t="s">
        <v>81</v>
      </c>
      <c r="AA34" s="26" t="str">
        <f>VLOOKUP(AB34,ExaMax!$I:$K,3,FALSE)</f>
        <v>GND</v>
      </c>
      <c r="AB34" s="26" t="s">
        <v>33</v>
      </c>
      <c r="AC34" s="26" t="str">
        <f>VLOOKUP(AD34,ExaMax!$I:$K,3,FALSE)</f>
        <v>HIB_PE_OAM3_TX_DP&lt;5&gt;</v>
      </c>
      <c r="AD34" s="26" t="s">
        <v>78</v>
      </c>
      <c r="AE34" s="26" t="str">
        <f>VLOOKUP(AF34,ExaMax!$I:$K,3,FALSE)</f>
        <v>GND</v>
      </c>
      <c r="AF34" s="26" t="s">
        <v>46</v>
      </c>
      <c r="AG34" s="26" t="str">
        <f>VLOOKUP(AH34,ExaMax!$I:$K,3,FALSE)</f>
        <v>HIB_PE_OAM3_TX_DP&lt;7&gt;</v>
      </c>
      <c r="AH34" s="29" t="s">
        <v>75</v>
      </c>
    </row>
    <row r="35" spans="1:34">
      <c r="A35" s="55" t="s">
        <v>185</v>
      </c>
      <c r="B35" s="30" t="str">
        <f>VLOOKUP(C35,ExaMax!$F:$H,3,FALSE)</f>
        <v>HIB_PE_OAM2_TX_DP&lt;0&gt;</v>
      </c>
      <c r="C35" s="29" t="s">
        <v>230</v>
      </c>
      <c r="D35" s="26" t="str">
        <f>VLOOKUP(E35,ExaMax!$F:$H,3,FALSE)</f>
        <v>HIB_PE_OAM2_TX_DN&lt;1&gt;</v>
      </c>
      <c r="E35" s="26" t="s">
        <v>85</v>
      </c>
      <c r="F35" s="26" t="str">
        <f>VLOOKUP(G35,ExaMax!$F:$H,3,FALSE)</f>
        <v>HIB_PE_OAM2_TX_DP&lt;2&gt;</v>
      </c>
      <c r="G35" s="26" t="s">
        <v>83</v>
      </c>
      <c r="H35" s="26" t="str">
        <f>VLOOKUP(I35,ExaMax!$F:$H,3,FALSE)</f>
        <v>HIB_PE_OAM2_TX_DN&lt;3&gt;</v>
      </c>
      <c r="I35" s="26" t="s">
        <v>82</v>
      </c>
      <c r="J35" s="26" t="str">
        <f>VLOOKUP(K35,ExaMax!$F:$H,3,FALSE)</f>
        <v>HIB_PE_OAM2_TX_DP&lt;4&gt;</v>
      </c>
      <c r="K35" s="26" t="s">
        <v>80</v>
      </c>
      <c r="L35" s="26" t="str">
        <f>VLOOKUP(M35,ExaMax!$F:$H,3,FALSE)</f>
        <v>HIB_PE_OAM2_TX_DN&lt;5&gt;</v>
      </c>
      <c r="M35" s="26" t="s">
        <v>79</v>
      </c>
      <c r="N35" s="26" t="str">
        <f>VLOOKUP(O35,ExaMax!$F:$H,3,FALSE)</f>
        <v>HIB_PE_OAM2_TX_DP&lt;6&gt;</v>
      </c>
      <c r="O35" s="26" t="s">
        <v>77</v>
      </c>
      <c r="P35" s="26" t="str">
        <f>VLOOKUP(Q35,ExaMax!$F:$H,3,FALSE)</f>
        <v>HIB_PE_OAM2_TX_DN&lt;7&gt;</v>
      </c>
      <c r="Q35" s="29" t="s">
        <v>76</v>
      </c>
      <c r="R35" s="55" t="s">
        <v>185</v>
      </c>
      <c r="S35" s="37" t="str">
        <f>VLOOKUP(T35,ExaMax!$I:$K,3,FALSE)</f>
        <v>HIB_PE_OAM3_TX_DP&lt;0&gt;</v>
      </c>
      <c r="T35" s="29" t="s">
        <v>230</v>
      </c>
      <c r="U35" s="26" t="str">
        <f>VLOOKUP(V35,ExaMax!$I:$K,3,FALSE)</f>
        <v>HIB_PE_OAM3_TX_DN&lt;1&gt;</v>
      </c>
      <c r="V35" s="26" t="s">
        <v>85</v>
      </c>
      <c r="W35" s="26" t="str">
        <f>VLOOKUP(X35,ExaMax!$I:$K,3,FALSE)</f>
        <v>HIB_PE_OAM3_TX_DP&lt;2&gt;</v>
      </c>
      <c r="X35" s="26" t="s">
        <v>83</v>
      </c>
      <c r="Y35" s="26" t="str">
        <f>VLOOKUP(Z35,ExaMax!$I:$K,3,FALSE)</f>
        <v>HIB_PE_OAM3_TX_DN&lt;3&gt;</v>
      </c>
      <c r="Z35" s="26" t="s">
        <v>82</v>
      </c>
      <c r="AA35" s="26" t="str">
        <f>VLOOKUP(AB35,ExaMax!$I:$K,3,FALSE)</f>
        <v>HIB_PE_OAM3_TX_DP&lt;4&gt;</v>
      </c>
      <c r="AB35" s="26" t="s">
        <v>80</v>
      </c>
      <c r="AC35" s="26" t="str">
        <f>VLOOKUP(AD35,ExaMax!$I:$K,3,FALSE)</f>
        <v>HIB_PE_OAM3_TX_DN&lt;5&gt;</v>
      </c>
      <c r="AD35" s="26" t="s">
        <v>79</v>
      </c>
      <c r="AE35" s="26" t="str">
        <f>VLOOKUP(AF35,ExaMax!$I:$K,3,FALSE)</f>
        <v>HIB_PE_OAM3_TX_DP&lt;6&gt;</v>
      </c>
      <c r="AF35" s="26" t="s">
        <v>77</v>
      </c>
      <c r="AG35" s="26" t="str">
        <f>VLOOKUP(AH35,ExaMax!$I:$K,3,FALSE)</f>
        <v>HIB_PE_OAM3_TX_DN&lt;7&gt;</v>
      </c>
      <c r="AH35" s="29" t="s">
        <v>76</v>
      </c>
    </row>
    <row r="36" spans="1:34">
      <c r="A36" s="55" t="s">
        <v>184</v>
      </c>
      <c r="B36" s="30" t="str">
        <f>VLOOKUP(C36,ExaMax!$F:$H,3,FALSE)</f>
        <v>HIB_PE_OAM2_TX_DN&lt;0&gt;</v>
      </c>
      <c r="C36" s="29" t="s">
        <v>5</v>
      </c>
      <c r="D36" s="26" t="str">
        <f>VLOOKUP(E36,ExaMax!$F:$H,3,FALSE)</f>
        <v>GND</v>
      </c>
      <c r="E36" s="26" t="s">
        <v>4</v>
      </c>
      <c r="F36" s="26" t="str">
        <f>VLOOKUP(G36,ExaMax!$F:$H,3,FALSE)</f>
        <v>HIB_PE_OAM2_TX_DN&lt;2&gt;</v>
      </c>
      <c r="G36" s="26" t="s">
        <v>67</v>
      </c>
      <c r="H36" s="26" t="str">
        <f>VLOOKUP(I36,ExaMax!$F:$H,3,FALSE)</f>
        <v>GND</v>
      </c>
      <c r="I36" s="26" t="s">
        <v>28</v>
      </c>
      <c r="J36" s="26" t="str">
        <f>VLOOKUP(K36,ExaMax!$F:$H,3,FALSE)</f>
        <v>HIB_PE_OAM2_TX_DN&lt;4&gt;</v>
      </c>
      <c r="K36" s="26" t="s">
        <v>65</v>
      </c>
      <c r="L36" s="26" t="str">
        <f>VLOOKUP(M36,ExaMax!$F:$H,3,FALSE)</f>
        <v>GND</v>
      </c>
      <c r="M36" s="26" t="s">
        <v>41</v>
      </c>
      <c r="N36" s="26" t="str">
        <f>VLOOKUP(O36,ExaMax!$F:$H,3,FALSE)</f>
        <v>HIB_PE_OAM2_TX_DN&lt;6&gt;</v>
      </c>
      <c r="O36" s="26" t="s">
        <v>66</v>
      </c>
      <c r="P36" s="26" t="str">
        <f>VLOOKUP(Q36,ExaMax!$F:$H,3,FALSE)</f>
        <v>GND</v>
      </c>
      <c r="Q36" s="29" t="s">
        <v>54</v>
      </c>
      <c r="R36" s="55" t="s">
        <v>184</v>
      </c>
      <c r="S36" s="37" t="str">
        <f>VLOOKUP(T36,ExaMax!$I:$K,3,FALSE)</f>
        <v>HIB_PE_OAM3_TX_DN&lt;0&gt;</v>
      </c>
      <c r="T36" s="29" t="s">
        <v>5</v>
      </c>
      <c r="U36" s="26" t="str">
        <f>VLOOKUP(V36,ExaMax!$I:$K,3,FALSE)</f>
        <v>GND</v>
      </c>
      <c r="V36" s="26" t="s">
        <v>4</v>
      </c>
      <c r="W36" s="26" t="str">
        <f>VLOOKUP(X36,ExaMax!$I:$K,3,FALSE)</f>
        <v>HIB_PE_OAM3_TX_DN&lt;2&gt;</v>
      </c>
      <c r="X36" s="26" t="s">
        <v>67</v>
      </c>
      <c r="Y36" s="26" t="str">
        <f>VLOOKUP(Z36,ExaMax!$I:$K,3,FALSE)</f>
        <v>GND</v>
      </c>
      <c r="Z36" s="26" t="s">
        <v>28</v>
      </c>
      <c r="AA36" s="26" t="str">
        <f>VLOOKUP(AB36,ExaMax!$I:$K,3,FALSE)</f>
        <v>HIB_PE_OAM3_TX_DN&lt;4&gt;</v>
      </c>
      <c r="AB36" s="26" t="s">
        <v>65</v>
      </c>
      <c r="AC36" s="26" t="str">
        <f>VLOOKUP(AD36,ExaMax!$I:$K,3,FALSE)</f>
        <v>GND</v>
      </c>
      <c r="AD36" s="26" t="s">
        <v>41</v>
      </c>
      <c r="AE36" s="26" t="str">
        <f>VLOOKUP(AF36,ExaMax!$I:$K,3,FALSE)</f>
        <v>HIB_PE_OAM3_TX_DN&lt;6&gt;</v>
      </c>
      <c r="AF36" s="26" t="s">
        <v>66</v>
      </c>
      <c r="AG36" s="26" t="str">
        <f>VLOOKUP(AH36,ExaMax!$I:$K,3,FALSE)</f>
        <v>GND</v>
      </c>
      <c r="AH36" s="29" t="s">
        <v>54</v>
      </c>
    </row>
    <row r="37" spans="1:34">
      <c r="A37" s="55" t="s">
        <v>183</v>
      </c>
      <c r="B37" s="30" t="str">
        <f>VLOOKUP(C37,ExaMax!$F:$H,3,FALSE)</f>
        <v>GND</v>
      </c>
      <c r="C37" s="29" t="s">
        <v>9</v>
      </c>
      <c r="D37" s="26" t="str">
        <f>VLOOKUP(E37,ExaMax!$F:$H,3,FALSE)</f>
        <v>HIB_PE_OAM2_TX_DP&lt;9&gt;</v>
      </c>
      <c r="E37" s="26" t="s">
        <v>115</v>
      </c>
      <c r="F37" s="26" t="str">
        <f>VLOOKUP(G37,ExaMax!$F:$H,3,FALSE)</f>
        <v>GND</v>
      </c>
      <c r="G37" s="26" t="s">
        <v>21</v>
      </c>
      <c r="H37" s="26" t="str">
        <f>VLOOKUP(I37,ExaMax!$F:$H,3,FALSE)</f>
        <v>HIB_PE_OAM2_TX_DP&lt;11&gt;</v>
      </c>
      <c r="I37" s="26" t="s">
        <v>111</v>
      </c>
      <c r="J37" s="26" t="str">
        <f>VLOOKUP(K37,ExaMax!$F:$H,3,FALSE)</f>
        <v>GND</v>
      </c>
      <c r="K37" s="26" t="s">
        <v>34</v>
      </c>
      <c r="L37" s="26" t="str">
        <f>VLOOKUP(M37,ExaMax!$F:$H,3,FALSE)</f>
        <v>HIB_PE_OAM2_TX_DP&lt;13&gt;</v>
      </c>
      <c r="M37" s="26" t="s">
        <v>107</v>
      </c>
      <c r="N37" s="26" t="str">
        <f>VLOOKUP(O37,ExaMax!$F:$H,3,FALSE)</f>
        <v>GND</v>
      </c>
      <c r="O37" s="26" t="s">
        <v>47</v>
      </c>
      <c r="P37" s="26" t="str">
        <f>VLOOKUP(Q37,ExaMax!$F:$H,3,FALSE)</f>
        <v>HIB_PE_OAM2_TX_DP&lt;15&gt;</v>
      </c>
      <c r="Q37" s="29" t="s">
        <v>103</v>
      </c>
      <c r="R37" s="55" t="s">
        <v>183</v>
      </c>
      <c r="S37" s="37" t="str">
        <f>VLOOKUP(T37,ExaMax!$I:$K,3,FALSE)</f>
        <v>GND</v>
      </c>
      <c r="T37" s="29" t="s">
        <v>9</v>
      </c>
      <c r="U37" s="26" t="str">
        <f>VLOOKUP(V37,ExaMax!$I:$K,3,FALSE)</f>
        <v>HIB_PE_OAM3_TX_DP&lt;9&gt;</v>
      </c>
      <c r="V37" s="26" t="s">
        <v>115</v>
      </c>
      <c r="W37" s="26" t="str">
        <f>VLOOKUP(X37,ExaMax!$I:$K,3,FALSE)</f>
        <v>GND</v>
      </c>
      <c r="X37" s="26" t="s">
        <v>21</v>
      </c>
      <c r="Y37" s="26" t="str">
        <f>VLOOKUP(Z37,ExaMax!$I:$K,3,FALSE)</f>
        <v>HIB_PE_OAM3_TX_DP&lt;11&gt;</v>
      </c>
      <c r="Z37" s="26" t="s">
        <v>111</v>
      </c>
      <c r="AA37" s="26" t="str">
        <f>VLOOKUP(AB37,ExaMax!$I:$K,3,FALSE)</f>
        <v>GND</v>
      </c>
      <c r="AB37" s="26" t="s">
        <v>34</v>
      </c>
      <c r="AC37" s="26" t="str">
        <f>VLOOKUP(AD37,ExaMax!$I:$K,3,FALSE)</f>
        <v>HIB_PE_OAM3_TX_DP&lt;13&gt;</v>
      </c>
      <c r="AD37" s="26" t="s">
        <v>107</v>
      </c>
      <c r="AE37" s="26" t="str">
        <f>VLOOKUP(AF37,ExaMax!$I:$K,3,FALSE)</f>
        <v>GND</v>
      </c>
      <c r="AF37" s="26" t="s">
        <v>47</v>
      </c>
      <c r="AG37" s="26" t="str">
        <f>VLOOKUP(AH37,ExaMax!$I:$K,3,FALSE)</f>
        <v>HIB_PE_OAM3_TX_DP&lt;15&gt;</v>
      </c>
      <c r="AH37" s="29" t="s">
        <v>103</v>
      </c>
    </row>
    <row r="38" spans="1:34">
      <c r="A38" s="55" t="s">
        <v>182</v>
      </c>
      <c r="B38" s="30" t="str">
        <f>VLOOKUP(C38,ExaMax!$F:$H,3,FALSE)</f>
        <v>HIB_PE_OAM2_TX_DP&lt;8&gt;</v>
      </c>
      <c r="C38" s="29" t="s">
        <v>117</v>
      </c>
      <c r="D38" s="26" t="str">
        <f>VLOOKUP(E38,ExaMax!$F:$H,3,FALSE)</f>
        <v>HIB_PE_OAM2_TX_DN&lt;9&gt;</v>
      </c>
      <c r="E38" s="26" t="s">
        <v>116</v>
      </c>
      <c r="F38" s="26" t="str">
        <f>VLOOKUP(G38,ExaMax!$F:$H,3,FALSE)</f>
        <v>HIB_PE_OAM2_TX_DP&lt;10&gt;</v>
      </c>
      <c r="G38" s="26" t="s">
        <v>113</v>
      </c>
      <c r="H38" s="26" t="str">
        <f>VLOOKUP(I38,ExaMax!$F:$H,3,FALSE)</f>
        <v>HIB_PE_OAM2_TX_DN&lt;11&gt;</v>
      </c>
      <c r="I38" s="26" t="s">
        <v>112</v>
      </c>
      <c r="J38" s="26" t="str">
        <f>VLOOKUP(K38,ExaMax!$F:$H,3,FALSE)</f>
        <v>HIB_PE_OAM2_TX_DP&lt;12&gt;</v>
      </c>
      <c r="K38" s="26" t="s">
        <v>109</v>
      </c>
      <c r="L38" s="26" t="str">
        <f>VLOOKUP(M38,ExaMax!$F:$H,3,FALSE)</f>
        <v>HIB_PE_OAM2_TX_DN&lt;13&gt;</v>
      </c>
      <c r="M38" s="26" t="s">
        <v>108</v>
      </c>
      <c r="N38" s="26" t="str">
        <f>VLOOKUP(O38,ExaMax!$F:$H,3,FALSE)</f>
        <v>HIB_PE_OAM2_TX_DP&lt;14&gt;</v>
      </c>
      <c r="O38" s="26" t="s">
        <v>105</v>
      </c>
      <c r="P38" s="26" t="str">
        <f>VLOOKUP(Q38,ExaMax!$F:$H,3,FALSE)</f>
        <v>HIB_PE_OAM2_TX_DN&lt;15&gt;</v>
      </c>
      <c r="Q38" s="29" t="s">
        <v>104</v>
      </c>
      <c r="R38" s="55" t="s">
        <v>182</v>
      </c>
      <c r="S38" s="37" t="str">
        <f>VLOOKUP(T38,ExaMax!$I:$K,3,FALSE)</f>
        <v>HIB_PE_OAM3_TX_DP&lt;8&gt;</v>
      </c>
      <c r="T38" s="29" t="s">
        <v>117</v>
      </c>
      <c r="U38" s="26" t="str">
        <f>VLOOKUP(V38,ExaMax!$I:$K,3,FALSE)</f>
        <v>HIB_PE_OAM3_TX_DN&lt;9&gt;</v>
      </c>
      <c r="V38" s="26" t="s">
        <v>116</v>
      </c>
      <c r="W38" s="26" t="str">
        <f>VLOOKUP(X38,ExaMax!$I:$K,3,FALSE)</f>
        <v>HIB_PE_OAM3_TX_DP&lt;10&gt;</v>
      </c>
      <c r="X38" s="26" t="s">
        <v>113</v>
      </c>
      <c r="Y38" s="26" t="str">
        <f>VLOOKUP(Z38,ExaMax!$I:$K,3,FALSE)</f>
        <v>HIB_PE_OAM3_TX_DN&lt;11&gt;</v>
      </c>
      <c r="Z38" s="26" t="s">
        <v>112</v>
      </c>
      <c r="AA38" s="26" t="str">
        <f>VLOOKUP(AB38,ExaMax!$I:$K,3,FALSE)</f>
        <v>HIB_PE_OAM3_TX_DP&lt;12&gt;</v>
      </c>
      <c r="AB38" s="26" t="s">
        <v>109</v>
      </c>
      <c r="AC38" s="26" t="str">
        <f>VLOOKUP(AD38,ExaMax!$I:$K,3,FALSE)</f>
        <v>HIB_PE_OAM3_TX_DN&lt;13&gt;</v>
      </c>
      <c r="AD38" s="26" t="s">
        <v>108</v>
      </c>
      <c r="AE38" s="26" t="str">
        <f>VLOOKUP(AF38,ExaMax!$I:$K,3,FALSE)</f>
        <v>HIB_PE_OAM3_TX_DP&lt;14&gt;</v>
      </c>
      <c r="AF38" s="26" t="s">
        <v>105</v>
      </c>
      <c r="AG38" s="26" t="str">
        <f>VLOOKUP(AH38,ExaMax!$I:$K,3,FALSE)</f>
        <v>HIB_PE_OAM3_TX_DN&lt;15&gt;</v>
      </c>
      <c r="AH38" s="29" t="s">
        <v>104</v>
      </c>
    </row>
    <row r="39" spans="1:34">
      <c r="A39" s="55" t="s">
        <v>181</v>
      </c>
      <c r="B39" s="30" t="str">
        <f>VLOOKUP(C39,ExaMax!$F:$H,3,FALSE)</f>
        <v>HIB_PE_OAM2_TX_DN&lt;8&gt;</v>
      </c>
      <c r="C39" s="29" t="s">
        <v>118</v>
      </c>
      <c r="D39" s="26" t="str">
        <f>VLOOKUP(E39,ExaMax!$F:$H,3,FALSE)</f>
        <v>GND</v>
      </c>
      <c r="E39" s="26" t="s">
        <v>62</v>
      </c>
      <c r="F39" s="26" t="str">
        <f>VLOOKUP(G39,ExaMax!$F:$H,3,FALSE)</f>
        <v>HIB_PE_OAM2_TX_DN&lt;10&gt;</v>
      </c>
      <c r="G39" s="26" t="s">
        <v>114</v>
      </c>
      <c r="H39" s="26" t="str">
        <f>VLOOKUP(I39,ExaMax!$F:$H,3,FALSE)</f>
        <v>GND</v>
      </c>
      <c r="I39" s="26" t="s">
        <v>58</v>
      </c>
      <c r="J39" s="26" t="str">
        <f>VLOOKUP(K39,ExaMax!$F:$H,3,FALSE)</f>
        <v>HIB_PE_OAM2_TX_DN&lt;12&gt;</v>
      </c>
      <c r="K39" s="26" t="s">
        <v>110</v>
      </c>
      <c r="L39" s="26" t="str">
        <f>VLOOKUP(M39,ExaMax!$F:$H,3,FALSE)</f>
        <v>GND</v>
      </c>
      <c r="M39" s="26" t="s">
        <v>63</v>
      </c>
      <c r="N39" s="26" t="str">
        <f>VLOOKUP(O39,ExaMax!$F:$H,3,FALSE)</f>
        <v>HIB_PE_OAM2_TX_DN&lt;14&gt;</v>
      </c>
      <c r="O39" s="26" t="s">
        <v>106</v>
      </c>
      <c r="P39" s="26" t="str">
        <f>VLOOKUP(Q39,ExaMax!$F:$H,3,FALSE)</f>
        <v>GND</v>
      </c>
      <c r="Q39" s="29" t="s">
        <v>59</v>
      </c>
      <c r="R39" s="55" t="s">
        <v>181</v>
      </c>
      <c r="S39" s="37" t="str">
        <f>VLOOKUP(T39,ExaMax!$I:$K,3,FALSE)</f>
        <v>HIB_PE_OAM3_TX_DN&lt;8&gt;</v>
      </c>
      <c r="T39" s="29" t="s">
        <v>118</v>
      </c>
      <c r="U39" s="26" t="str">
        <f>VLOOKUP(V39,ExaMax!$I:$K,3,FALSE)</f>
        <v>GND</v>
      </c>
      <c r="V39" s="26" t="s">
        <v>62</v>
      </c>
      <c r="W39" s="26" t="str">
        <f>VLOOKUP(X39,ExaMax!$I:$K,3,FALSE)</f>
        <v>HIB_PE_OAM3_TX_DN&lt;10&gt;</v>
      </c>
      <c r="X39" s="26" t="s">
        <v>114</v>
      </c>
      <c r="Y39" s="26" t="str">
        <f>VLOOKUP(Z39,ExaMax!$I:$K,3,FALSE)</f>
        <v>GND</v>
      </c>
      <c r="Z39" s="26" t="s">
        <v>58</v>
      </c>
      <c r="AA39" s="26" t="str">
        <f>VLOOKUP(AB39,ExaMax!$I:$K,3,FALSE)</f>
        <v>HIB_PE_OAM3_TX_DN&lt;12&gt;</v>
      </c>
      <c r="AB39" s="26" t="s">
        <v>110</v>
      </c>
      <c r="AC39" s="26" t="str">
        <f>VLOOKUP(AD39,ExaMax!$I:$K,3,FALSE)</f>
        <v>GND</v>
      </c>
      <c r="AD39" s="26" t="s">
        <v>63</v>
      </c>
      <c r="AE39" s="26" t="str">
        <f>VLOOKUP(AF39,ExaMax!$I:$K,3,FALSE)</f>
        <v>HIB_PE_OAM3_TX_DN&lt;14&gt;</v>
      </c>
      <c r="AF39" s="26" t="s">
        <v>106</v>
      </c>
      <c r="AG39" s="26" t="str">
        <f>VLOOKUP(AH39,ExaMax!$I:$K,3,FALSE)</f>
        <v>GND</v>
      </c>
      <c r="AH39" s="29" t="s">
        <v>59</v>
      </c>
    </row>
    <row r="40" spans="1:34">
      <c r="A40" s="55" t="s">
        <v>180</v>
      </c>
      <c r="B40" s="30" t="str">
        <f>VLOOKUP(C40,ExaMax!$F:$H,3,FALSE)</f>
        <v>GND</v>
      </c>
      <c r="C40" s="29" t="s">
        <v>64</v>
      </c>
      <c r="D40" s="26" t="str">
        <f>VLOOKUP(E40,ExaMax!$F:$H,3,FALSE)</f>
        <v>CLK_100M_UBB_DP</v>
      </c>
      <c r="E40" s="26" t="s">
        <v>2</v>
      </c>
      <c r="F40" s="26" t="str">
        <f>VLOOKUP(G40,ExaMax!$F:$H,3,FALSE)</f>
        <v>GND</v>
      </c>
      <c r="G40" s="26" t="s">
        <v>60</v>
      </c>
      <c r="H40" s="26" t="str">
        <f>VLOOKUP(I40,ExaMax!$F:$H,3,FALSE)</f>
        <v>CLK_100M_RETIMER_DP</v>
      </c>
      <c r="I40" s="26" t="s">
        <v>1</v>
      </c>
      <c r="J40" s="26" t="str">
        <f>VLOOKUP(K40,ExaMax!$F:$H,3,FALSE)</f>
        <v>GND</v>
      </c>
      <c r="K40" s="26" t="s">
        <v>57</v>
      </c>
      <c r="L40" s="26" t="str">
        <f>VLOOKUP(M40,ExaMax!$F:$H,3,FALSE)</f>
        <v>CLK_100M_UBB_AUX_DP</v>
      </c>
      <c r="M40" s="26" t="s">
        <v>3</v>
      </c>
      <c r="N40" s="26" t="str">
        <f>VLOOKUP(O40,ExaMax!$F:$H,3,FALSE)</f>
        <v>GND</v>
      </c>
      <c r="O40" s="26" t="s">
        <v>61</v>
      </c>
      <c r="P40" s="26" t="str">
        <f>VLOOKUP(Q40,ExaMax!$F:$H,3,FALSE)</f>
        <v>I2C_OAM_SLAVE_AUX_ALERT_N</v>
      </c>
      <c r="Q40" s="29" t="s">
        <v>0</v>
      </c>
      <c r="R40" s="55" t="s">
        <v>180</v>
      </c>
      <c r="S40" s="37" t="str">
        <f>VLOOKUP(T40,ExaMax!$I:$K,3,FALSE)</f>
        <v>GND</v>
      </c>
      <c r="T40" s="29" t="s">
        <v>64</v>
      </c>
      <c r="U40" s="26" t="str">
        <f>VLOOKUP(V40,ExaMax!$I:$K,3,FALSE)</f>
        <v>HIB_PE_RSV_TX_DP&lt;1&gt;</v>
      </c>
      <c r="V40" s="26" t="s">
        <v>2</v>
      </c>
      <c r="W40" s="26" t="str">
        <f>VLOOKUP(X40,ExaMax!$I:$K,3,FALSE)</f>
        <v>GND</v>
      </c>
      <c r="X40" s="26" t="s">
        <v>60</v>
      </c>
      <c r="Y40" s="26" t="str">
        <f>VLOOKUP(Z40,ExaMax!$I:$K,3,FALSE)</f>
        <v>HIB_PE_RSV_TX_DP&lt;3&gt;</v>
      </c>
      <c r="Z40" s="26" t="s">
        <v>1</v>
      </c>
      <c r="AA40" s="26" t="str">
        <f>VLOOKUP(AB40,ExaMax!$I:$K,3,FALSE)</f>
        <v>GND</v>
      </c>
      <c r="AB40" s="26" t="s">
        <v>57</v>
      </c>
      <c r="AC40" s="26" t="str">
        <f>VLOOKUP(AD40,ExaMax!$I:$K,3,FALSE)</f>
        <v>HIB_PE_RSV_RX_DP&lt;1&gt;</v>
      </c>
      <c r="AD40" s="26" t="s">
        <v>3</v>
      </c>
      <c r="AE40" s="26" t="str">
        <f>VLOOKUP(AF40,ExaMax!$I:$K,3,FALSE)</f>
        <v>GND</v>
      </c>
      <c r="AF40" s="26" t="s">
        <v>61</v>
      </c>
      <c r="AG40" s="26" t="str">
        <f>VLOOKUP(AH40,ExaMax!$I:$K,3,FALSE)</f>
        <v>HIB_PE_RSV_RX_DP&lt;3&gt;</v>
      </c>
      <c r="AH40" s="29" t="s">
        <v>0</v>
      </c>
    </row>
    <row r="41" spans="1:34">
      <c r="A41" s="55" t="s">
        <v>177</v>
      </c>
      <c r="B41" s="30" t="str">
        <f>VLOOKUP(C41,ExaMax!$F:$H,3,FALSE)</f>
        <v>I2C_OAM_SLAVE_AUX_SDA</v>
      </c>
      <c r="C41" s="29" t="s">
        <v>156</v>
      </c>
      <c r="D41" s="26" t="str">
        <f>VLOOKUP(E41,ExaMax!$F:$H,3,FALSE)</f>
        <v>CLK_100M_UBB_DN</v>
      </c>
      <c r="E41" s="26" t="s">
        <v>137</v>
      </c>
      <c r="F41" s="26" t="str">
        <f>VLOOKUP(G41,ExaMax!$F:$H,3,FALSE)</f>
        <v>I2C_EFUSE_FRU_AUX_SDA</v>
      </c>
      <c r="G41" s="26" t="s">
        <v>138</v>
      </c>
      <c r="H41" s="26" t="str">
        <f>VLOOKUP(I41,ExaMax!$F:$H,3,FALSE)</f>
        <v>CLK_100M_RETIMER_DN</v>
      </c>
      <c r="I41" s="26" t="s">
        <v>155</v>
      </c>
      <c r="J41" s="26" t="str">
        <f>VLOOKUP(K41,ExaMax!$F:$H,3,FALSE)</f>
        <v>I2C_GEN_BUFFER_AUX_SDA</v>
      </c>
      <c r="K41" s="26" t="s">
        <v>152</v>
      </c>
      <c r="L41" s="26" t="str">
        <f>VLOOKUP(M41,ExaMax!$F:$H,3,FALSE)</f>
        <v>CLK_100M_UBB_AUX_DN</v>
      </c>
      <c r="M41" s="26" t="s">
        <v>151</v>
      </c>
      <c r="N41" s="26" t="str">
        <f>VLOOKUP(O41,ExaMax!$F:$H,3,FALSE)</f>
        <v>I2C_CPLD_TEMP_AUX_SDA</v>
      </c>
      <c r="O41" s="26" t="s">
        <v>149</v>
      </c>
      <c r="P41" s="26" t="str">
        <f>VLOOKUP(Q41,ExaMax!$F:$H,3,FALSE)</f>
        <v>I2C_EFUSE_FRU_AUX_ALERT_N</v>
      </c>
      <c r="Q41" s="29" t="s">
        <v>148</v>
      </c>
      <c r="R41" s="55" t="s">
        <v>177</v>
      </c>
      <c r="S41" s="37" t="str">
        <f>VLOOKUP(T41,ExaMax!$I:$K,3,FALSE)</f>
        <v>HIB_PE_RSV_TX_DP&lt;0&gt;</v>
      </c>
      <c r="T41" s="29" t="s">
        <v>156</v>
      </c>
      <c r="U41" s="26" t="str">
        <f>VLOOKUP(V41,ExaMax!$I:$K,3,FALSE)</f>
        <v>HIB_PE_RSV_TX_DN&lt;1&gt;</v>
      </c>
      <c r="V41" s="26" t="s">
        <v>137</v>
      </c>
      <c r="W41" s="26" t="str">
        <f>VLOOKUP(X41,ExaMax!$I:$K,3,FALSE)</f>
        <v>HIB_PE_RSV_TX_DP&lt;2&gt;</v>
      </c>
      <c r="X41" s="26" t="s">
        <v>138</v>
      </c>
      <c r="Y41" s="26" t="str">
        <f>VLOOKUP(Z41,ExaMax!$I:$K,3,FALSE)</f>
        <v>HIB_PE_RSV_TX_DN&lt;3&gt;</v>
      </c>
      <c r="Z41" s="26" t="s">
        <v>155</v>
      </c>
      <c r="AA41" s="26" t="str">
        <f>VLOOKUP(AB41,ExaMax!$I:$K,3,FALSE)</f>
        <v>HIB_PE_RSV_RX_DP&lt;0&gt;</v>
      </c>
      <c r="AB41" s="26" t="s">
        <v>152</v>
      </c>
      <c r="AC41" s="26" t="str">
        <f>VLOOKUP(AD41,ExaMax!$I:$K,3,FALSE)</f>
        <v>HIB_PE_RSV_RX_DN&lt;1&gt;</v>
      </c>
      <c r="AD41" s="26" t="s">
        <v>151</v>
      </c>
      <c r="AE41" s="26" t="str">
        <f>VLOOKUP(AF41,ExaMax!$I:$K,3,FALSE)</f>
        <v>HIB_PE_RSV_RX_DP&lt;2&gt;</v>
      </c>
      <c r="AF41" s="26" t="s">
        <v>149</v>
      </c>
      <c r="AG41" s="26" t="str">
        <f>VLOOKUP(AH41,ExaMax!$I:$K,3,FALSE)</f>
        <v>HIB_PE_RSV_RX_DN&lt;3&gt;</v>
      </c>
      <c r="AH41" s="29" t="s">
        <v>148</v>
      </c>
    </row>
    <row r="42" spans="1:34">
      <c r="A42" s="55" t="s">
        <v>178</v>
      </c>
      <c r="B42" s="30" t="str">
        <f>VLOOKUP(C42,ExaMax!$F:$H,3,FALSE)</f>
        <v>I2C_OAM_SLAVE_AUX_SCL</v>
      </c>
      <c r="C42" s="29" t="s">
        <v>157</v>
      </c>
      <c r="D42" s="26" t="str">
        <f>VLOOKUP(E42,ExaMax!$F:$H,3,FALSE)</f>
        <v>GND</v>
      </c>
      <c r="E42" s="26" t="s">
        <v>16</v>
      </c>
      <c r="F42" s="26" t="str">
        <f>VLOOKUP(G42,ExaMax!$F:$H,3,FALSE)</f>
        <v>I2C_EFUSE_FRU_AUX_SCL</v>
      </c>
      <c r="G42" s="26" t="s">
        <v>139</v>
      </c>
      <c r="H42" s="26" t="str">
        <f>VLOOKUP(I42,ExaMax!$F:$H,3,FALSE)</f>
        <v>GND</v>
      </c>
      <c r="I42" s="26" t="s">
        <v>29</v>
      </c>
      <c r="J42" s="26" t="str">
        <f>VLOOKUP(K42,ExaMax!$F:$H,3,FALSE)</f>
        <v>I2C_GEN_BUFFER_AUX_SCL</v>
      </c>
      <c r="K42" s="26" t="s">
        <v>153</v>
      </c>
      <c r="L42" s="26" t="str">
        <f>VLOOKUP(M42,ExaMax!$F:$H,3,FALSE)</f>
        <v>GND</v>
      </c>
      <c r="M42" s="26" t="s">
        <v>42</v>
      </c>
      <c r="N42" s="26" t="str">
        <f>VLOOKUP(O42,ExaMax!$F:$H,3,FALSE)</f>
        <v>I2C_CPLD_TEMP_AUX_SCL</v>
      </c>
      <c r="O42" s="26" t="s">
        <v>150</v>
      </c>
      <c r="P42" s="26" t="str">
        <f>VLOOKUP(Q42,ExaMax!$F:$H,3,FALSE)</f>
        <v>GND</v>
      </c>
      <c r="Q42" s="29" t="s">
        <v>55</v>
      </c>
      <c r="R42" s="55" t="s">
        <v>178</v>
      </c>
      <c r="S42" s="37" t="str">
        <f>VLOOKUP(T42,ExaMax!$I:$K,3,FALSE)</f>
        <v>HIB_PE_RSV_TX_DN&lt;0&gt;</v>
      </c>
      <c r="T42" s="29" t="s">
        <v>157</v>
      </c>
      <c r="U42" s="26" t="str">
        <f>VLOOKUP(V42,ExaMax!$I:$K,3,FALSE)</f>
        <v>GND</v>
      </c>
      <c r="V42" s="26" t="s">
        <v>16</v>
      </c>
      <c r="W42" s="26" t="str">
        <f>VLOOKUP(X42,ExaMax!$I:$K,3,FALSE)</f>
        <v>HIB_PE_RSV_TX_DN&lt;2&gt;</v>
      </c>
      <c r="X42" s="26" t="s">
        <v>139</v>
      </c>
      <c r="Y42" s="26" t="str">
        <f>VLOOKUP(Z42,ExaMax!$I:$K,3,FALSE)</f>
        <v>GND</v>
      </c>
      <c r="Z42" s="26" t="s">
        <v>29</v>
      </c>
      <c r="AA42" s="26" t="str">
        <f>VLOOKUP(AB42,ExaMax!$I:$K,3,FALSE)</f>
        <v>HIB_PE_RSV_RX_DN&lt;0&gt;</v>
      </c>
      <c r="AB42" s="26" t="s">
        <v>153</v>
      </c>
      <c r="AC42" s="26" t="str">
        <f>VLOOKUP(AD42,ExaMax!$I:$K,3,FALSE)</f>
        <v>GND</v>
      </c>
      <c r="AD42" s="26" t="s">
        <v>42</v>
      </c>
      <c r="AE42" s="26" t="str">
        <f>VLOOKUP(AF42,ExaMax!$I:$K,3,FALSE)</f>
        <v>HIB_PE_RSV_RX_DN&lt;2&gt;</v>
      </c>
      <c r="AF42" s="26" t="s">
        <v>150</v>
      </c>
      <c r="AG42" s="26" t="str">
        <f>VLOOKUP(AH42,ExaMax!$I:$K,3,FALSE)</f>
        <v>GND</v>
      </c>
      <c r="AH42" s="29" t="s">
        <v>55</v>
      </c>
    </row>
    <row r="43" spans="1:34">
      <c r="A43" s="55" t="s">
        <v>179</v>
      </c>
      <c r="B43" s="30" t="str">
        <f>VLOOKUP(C43,ExaMax!$F:$H,3,FALSE)</f>
        <v>GND</v>
      </c>
      <c r="C43" s="29" t="s">
        <v>10</v>
      </c>
      <c r="D43" s="26" t="str">
        <f>VLOOKUP(E43,ExaMax!$F:$H,3,FALSE)</f>
        <v>I2C_CPLD_FW_AUX_SDA</v>
      </c>
      <c r="E43" s="26" t="s">
        <v>135</v>
      </c>
      <c r="F43" s="26" t="str">
        <f>VLOOKUP(G43,ExaMax!$F:$H,3,FALSE)</f>
        <v>GND</v>
      </c>
      <c r="G43" s="26" t="s">
        <v>22</v>
      </c>
      <c r="H43" s="26" t="str">
        <f>VLOOKUP(I43,ExaMax!$F:$H,3,FALSE)</f>
        <v>UART_OAM_BMC_TX</v>
      </c>
      <c r="I43" s="26" t="s">
        <v>71</v>
      </c>
      <c r="J43" s="26" t="str">
        <f>VLOOKUP(K43,ExaMax!$F:$H,3,FALSE)</f>
        <v>GND</v>
      </c>
      <c r="K43" s="26" t="s">
        <v>35</v>
      </c>
      <c r="L43" s="26" t="str">
        <f>VLOOKUP(M43,ExaMax!$F:$H,3,FALSE)</f>
        <v>JTAG_MUX0_EN_N</v>
      </c>
      <c r="M43" s="26" t="s">
        <v>144</v>
      </c>
      <c r="N43" s="26" t="str">
        <f>VLOOKUP(O43,ExaMax!$F:$H,3,FALSE)</f>
        <v>GND</v>
      </c>
      <c r="O43" s="26" t="s">
        <v>48</v>
      </c>
      <c r="P43" s="26" t="str">
        <f>VLOOKUP(Q43,ExaMax!$F:$H,3,FALSE)</f>
        <v>JTAG_MUX0_SEL</v>
      </c>
      <c r="Q43" s="29" t="s">
        <v>140</v>
      </c>
      <c r="R43" s="55" t="s">
        <v>179</v>
      </c>
      <c r="S43" s="37" t="str">
        <f>VLOOKUP(T43,ExaMax!$I:$K,3,FALSE)</f>
        <v>GND</v>
      </c>
      <c r="T43" s="29" t="s">
        <v>10</v>
      </c>
      <c r="U43" s="26" t="str">
        <f>VLOOKUP(V43,ExaMax!$I:$K,3,FALSE)</f>
        <v>RSV_BMC_PRI_CPLD_8</v>
      </c>
      <c r="V43" s="26" t="s">
        <v>135</v>
      </c>
      <c r="W43" s="26" t="str">
        <f>VLOOKUP(X43,ExaMax!$I:$K,3,FALSE)</f>
        <v>GND</v>
      </c>
      <c r="X43" s="26" t="s">
        <v>22</v>
      </c>
      <c r="Y43" s="26" t="str">
        <f>VLOOKUP(Z43,ExaMax!$I:$K,3,FALSE)</f>
        <v>RSV_BMC_PRI_CPLD_9</v>
      </c>
      <c r="Z43" s="26" t="s">
        <v>71</v>
      </c>
      <c r="AA43" s="26" t="str">
        <f>VLOOKUP(AB43,ExaMax!$I:$K,3,FALSE)</f>
        <v>GND</v>
      </c>
      <c r="AB43" s="26" t="s">
        <v>35</v>
      </c>
      <c r="AC43" s="26" t="str">
        <f>VLOOKUP(AD43,ExaMax!$I:$K,3,FALSE)</f>
        <v>RSV_BMC_PRI_CPLD_10</v>
      </c>
      <c r="AD43" s="26" t="s">
        <v>144</v>
      </c>
      <c r="AE43" s="26" t="str">
        <f>VLOOKUP(AF43,ExaMax!$I:$K,3,FALSE)</f>
        <v>GND</v>
      </c>
      <c r="AF43" s="26" t="s">
        <v>48</v>
      </c>
      <c r="AG43" s="26" t="str">
        <f>VLOOKUP(AH43,ExaMax!$I:$K,3,FALSE)</f>
        <v>RSV_BMC_PRI_CPLD_11</v>
      </c>
      <c r="AH43" s="29" t="s">
        <v>140</v>
      </c>
    </row>
    <row r="44" spans="1:34">
      <c r="A44" s="55" t="s">
        <v>176</v>
      </c>
      <c r="B44" s="30" t="str">
        <f>VLOOKUP(C44,ExaMax!$F:$H,3,FALSE)</f>
        <v>JTAG_MUX1_EN_N</v>
      </c>
      <c r="C44" s="29" t="s">
        <v>158</v>
      </c>
      <c r="D44" s="26" t="str">
        <f>VLOOKUP(E44,ExaMax!$F:$H,3,FALSE)</f>
        <v>I2C_CPLD_FW_AUX_SCL</v>
      </c>
      <c r="E44" s="26" t="s">
        <v>136</v>
      </c>
      <c r="F44" s="26" t="str">
        <f>VLOOKUP(G44,ExaMax!$F:$H,3,FALSE)</f>
        <v>JTAG_MUX1_SEL</v>
      </c>
      <c r="G44" s="26" t="s">
        <v>73</v>
      </c>
      <c r="H44" s="26" t="str">
        <f>VLOOKUP(I44,ExaMax!$F:$H,3,FALSE)</f>
        <v>UART_BMC_OAM_RX</v>
      </c>
      <c r="I44" s="26" t="s">
        <v>72</v>
      </c>
      <c r="J44" s="26" t="str">
        <f>VLOOKUP(K44,ExaMax!$F:$H,3,FALSE)</f>
        <v>PWR_BTN_N</v>
      </c>
      <c r="K44" s="26" t="s">
        <v>146</v>
      </c>
      <c r="L44" s="26" t="str">
        <f>VLOOKUP(M44,ExaMax!$F:$H,3,FALSE)</f>
        <v>CPLD_PRI_FW_UPDATE_EN_N</v>
      </c>
      <c r="M44" s="26" t="s">
        <v>145</v>
      </c>
      <c r="N44" s="26" t="str">
        <f>VLOOKUP(O44,ExaMax!$F:$H,3,FALSE)</f>
        <v>HIB_JTAG_SELECT_3</v>
      </c>
      <c r="O44" s="26" t="s">
        <v>142</v>
      </c>
      <c r="P44" s="26" t="str">
        <f>VLOOKUP(Q44,ExaMax!$F:$H,3,FALSE)</f>
        <v>CPLD_SEC_FW_UPDATE_EN_N</v>
      </c>
      <c r="Q44" s="29" t="s">
        <v>141</v>
      </c>
      <c r="R44" s="55" t="s">
        <v>176</v>
      </c>
      <c r="S44" s="37" t="str">
        <f>VLOOKUP(T44,ExaMax!$I:$K,3,FALSE)</f>
        <v>RSV_BMC_PRI_CPLD_12</v>
      </c>
      <c r="T44" s="29" t="s">
        <v>158</v>
      </c>
      <c r="U44" s="26" t="str">
        <f>VLOOKUP(V44,ExaMax!$I:$K,3,FALSE)</f>
        <v>UBB_PWR_READY</v>
      </c>
      <c r="V44" s="26" t="s">
        <v>136</v>
      </c>
      <c r="W44" s="26" t="str">
        <f>VLOOKUP(X44,ExaMax!$I:$K,3,FALSE)</f>
        <v>RSV_BMC_PRI_CPLD_13</v>
      </c>
      <c r="X44" s="26" t="s">
        <v>73</v>
      </c>
      <c r="Y44" s="26" t="str">
        <f>VLOOKUP(Z44,ExaMax!$I:$K,3,FALSE)</f>
        <v>RSV_BMC_PRI_CPLD_1</v>
      </c>
      <c r="Z44" s="26" t="s">
        <v>72</v>
      </c>
      <c r="AA44" s="26" t="str">
        <f>VLOOKUP(AB44,ExaMax!$I:$K,3,FALSE)</f>
        <v>RSV_BMC_PRI_CPLD_14</v>
      </c>
      <c r="AB44" s="26" t="s">
        <v>146</v>
      </c>
      <c r="AC44" s="26" t="str">
        <f>VLOOKUP(AD44,ExaMax!$I:$K,3,FALSE)</f>
        <v>RSV_BMC_PRI_CPLD_2</v>
      </c>
      <c r="AD44" s="26" t="s">
        <v>145</v>
      </c>
      <c r="AE44" s="26" t="str">
        <f>VLOOKUP(AF44,ExaMax!$I:$K,3,FALSE)</f>
        <v>RSV_BMC_PRI_CPLD_15</v>
      </c>
      <c r="AF44" s="26" t="s">
        <v>142</v>
      </c>
      <c r="AG44" s="26" t="str">
        <f>VLOOKUP(AH44,ExaMax!$I:$K,3,FALSE)</f>
        <v>RSV_BMC_PRI_CPLD_3</v>
      </c>
      <c r="AH44" s="29" t="s">
        <v>141</v>
      </c>
    </row>
    <row r="45" spans="1:34" ht="17.5" thickBot="1">
      <c r="A45" s="55" t="s">
        <v>175</v>
      </c>
      <c r="B45" s="30" t="str">
        <f>VLOOKUP(C45,ExaMax!$F:$H,3,FALSE)</f>
        <v>I2C_CPLD_TEMP_AUX_ALERT_N</v>
      </c>
      <c r="C45" s="29" t="s">
        <v>159</v>
      </c>
      <c r="D45" s="26" t="str">
        <f>VLOOKUP(E45,ExaMax!$F:$H,3,FALSE)</f>
        <v>GND</v>
      </c>
      <c r="E45" s="26" t="s">
        <v>17</v>
      </c>
      <c r="F45" s="26" t="str">
        <f>VLOOKUP(G45,ExaMax!$F:$H,3,FALSE)</f>
        <v>HIB_JTAG_SELECT_0</v>
      </c>
      <c r="G45" s="26" t="s">
        <v>74</v>
      </c>
      <c r="H45" s="26" t="str">
        <f>VLOOKUP(I45,ExaMax!$F:$H,3,FALSE)</f>
        <v>GND</v>
      </c>
      <c r="I45" s="26" t="s">
        <v>30</v>
      </c>
      <c r="J45" s="26" t="str">
        <f>VLOOKUP(K45,ExaMax!$F:$H,3,FALSE)</f>
        <v>HIB_JTAG_SELECT_1</v>
      </c>
      <c r="K45" s="32" t="s">
        <v>147</v>
      </c>
      <c r="L45" s="26" t="str">
        <f>VLOOKUP(M45,ExaMax!$F:$H,3,FALSE)</f>
        <v>GND</v>
      </c>
      <c r="M45" s="26" t="s">
        <v>43</v>
      </c>
      <c r="N45" s="26" t="str">
        <f>VLOOKUP(O45,ExaMax!$F:$H,3,FALSE)</f>
        <v>HIB_JTAG_SELECT_2</v>
      </c>
      <c r="O45" s="26" t="s">
        <v>143</v>
      </c>
      <c r="P45" s="26" t="str">
        <f>VLOOKUP(Q45,ExaMax!$F:$H,3,FALSE)</f>
        <v>GND</v>
      </c>
      <c r="Q45" s="29" t="s">
        <v>56</v>
      </c>
      <c r="R45" s="55" t="s">
        <v>175</v>
      </c>
      <c r="S45" s="37" t="str">
        <f>VLOOKUP(T45,ExaMax!$I:$K,3,FALSE)</f>
        <v>RSV_BMC_PRI_CPLD_4</v>
      </c>
      <c r="T45" s="29" t="s">
        <v>159</v>
      </c>
      <c r="U45" s="26" t="str">
        <f>VLOOKUP(V45,ExaMax!$I:$K,3,FALSE)</f>
        <v>GND</v>
      </c>
      <c r="V45" s="26" t="s">
        <v>17</v>
      </c>
      <c r="W45" s="26" t="str">
        <f>VLOOKUP(X45,ExaMax!$I:$K,3,FALSE)</f>
        <v>RSV_BMC_PRI_CPLD_5</v>
      </c>
      <c r="X45" s="26" t="s">
        <v>74</v>
      </c>
      <c r="Y45" s="26" t="str">
        <f>VLOOKUP(Z45,ExaMax!$I:$K,3,FALSE)</f>
        <v>GND</v>
      </c>
      <c r="Z45" s="26" t="s">
        <v>30</v>
      </c>
      <c r="AA45" s="26" t="str">
        <f>VLOOKUP(AB45,ExaMax!$I:$K,3,FALSE)</f>
        <v>RSV_BMC_PRI_CPLD_6</v>
      </c>
      <c r="AB45" s="32" t="s">
        <v>147</v>
      </c>
      <c r="AC45" s="26" t="str">
        <f>VLOOKUP(AD45,ExaMax!$I:$K,3,FALSE)</f>
        <v>GND</v>
      </c>
      <c r="AD45" s="26" t="s">
        <v>43</v>
      </c>
      <c r="AE45" s="26" t="str">
        <f>VLOOKUP(AF45,ExaMax!$I:$K,3,FALSE)</f>
        <v>RSV_BMC_PRI_CPLD_7</v>
      </c>
      <c r="AF45" s="26" t="s">
        <v>143</v>
      </c>
      <c r="AG45" s="26" t="str">
        <f>VLOOKUP(AH45,ExaMax!$I:$K,3,FALSE)</f>
        <v>GND</v>
      </c>
      <c r="AH45" s="29" t="s">
        <v>56</v>
      </c>
    </row>
    <row r="46" spans="1:34" ht="17.5" thickBot="1">
      <c r="A46" s="55" t="s">
        <v>174</v>
      </c>
      <c r="B46" s="33" t="str">
        <f>VLOOKUP(C46,ExaMax!$F:$H,3,FALSE)</f>
        <v>GND</v>
      </c>
      <c r="C46" s="34" t="s">
        <v>11</v>
      </c>
      <c r="D46" s="32" t="str">
        <f>VLOOKUP(E46,ExaMax!$F:$H,3,FALSE)</f>
        <v>GND</v>
      </c>
      <c r="E46" s="32" t="s">
        <v>68</v>
      </c>
      <c r="F46" s="32" t="str">
        <f>VLOOKUP(G46,ExaMax!$F:$H,3,FALSE)</f>
        <v>GND</v>
      </c>
      <c r="G46" s="32" t="s">
        <v>23</v>
      </c>
      <c r="H46" s="32" t="str">
        <f>VLOOKUP(I46,ExaMax!$F:$H,3,FALSE)</f>
        <v>GND</v>
      </c>
      <c r="I46" s="32" t="s">
        <v>70</v>
      </c>
      <c r="J46" s="32" t="str">
        <f>VLOOKUP(K46,ExaMax!$F:$H,3,FALSE)</f>
        <v>GND</v>
      </c>
      <c r="K46" s="32" t="s">
        <v>36</v>
      </c>
      <c r="L46" s="32" t="str">
        <f>VLOOKUP(M46,ExaMax!$F:$H,3,FALSE)</f>
        <v>GND</v>
      </c>
      <c r="M46" s="32" t="s">
        <v>154</v>
      </c>
      <c r="N46" s="32" t="str">
        <f>VLOOKUP(O46,ExaMax!$F:$H,3,FALSE)</f>
        <v>GND</v>
      </c>
      <c r="O46" s="32" t="s">
        <v>49</v>
      </c>
      <c r="P46" s="32" t="str">
        <f>VLOOKUP(Q46,ExaMax!$F:$H,3,FALSE)</f>
        <v>GND</v>
      </c>
      <c r="Q46" s="34" t="s">
        <v>69</v>
      </c>
      <c r="R46" s="55" t="s">
        <v>174</v>
      </c>
      <c r="S46" s="38" t="str">
        <f>VLOOKUP(T46,ExaMax!$I:$K,3,FALSE)</f>
        <v>GND</v>
      </c>
      <c r="T46" s="34" t="s">
        <v>11</v>
      </c>
      <c r="U46" s="32" t="str">
        <f>VLOOKUP(V46,ExaMax!$I:$K,3,FALSE)</f>
        <v>GND</v>
      </c>
      <c r="V46" s="32" t="s">
        <v>68</v>
      </c>
      <c r="W46" s="32" t="str">
        <f>VLOOKUP(X46,ExaMax!$I:$K,3,FALSE)</f>
        <v>GND</v>
      </c>
      <c r="X46" s="32" t="s">
        <v>23</v>
      </c>
      <c r="Y46" s="32" t="str">
        <f>VLOOKUP(Z46,ExaMax!$I:$K,3,FALSE)</f>
        <v>GND</v>
      </c>
      <c r="Z46" s="32" t="s">
        <v>70</v>
      </c>
      <c r="AA46" s="32" t="str">
        <f>VLOOKUP(AB46,ExaMax!$I:$K,3,FALSE)</f>
        <v>GND</v>
      </c>
      <c r="AB46" s="32" t="s">
        <v>36</v>
      </c>
      <c r="AC46" s="32" t="str">
        <f>VLOOKUP(AD46,ExaMax!$I:$K,3,FALSE)</f>
        <v>GND</v>
      </c>
      <c r="AD46" s="32" t="s">
        <v>154</v>
      </c>
      <c r="AE46" s="32" t="str">
        <f>VLOOKUP(AF46,ExaMax!$I:$K,3,FALSE)</f>
        <v>GND</v>
      </c>
      <c r="AF46" s="32" t="s">
        <v>49</v>
      </c>
      <c r="AG46" s="32" t="str">
        <f>VLOOKUP(AH46,ExaMax!$I:$K,3,FALSE)</f>
        <v>GND</v>
      </c>
      <c r="AH46" s="34" t="s">
        <v>69</v>
      </c>
    </row>
    <row r="47" spans="1:34" ht="17.5" thickBot="1"/>
    <row r="48" spans="1:34" ht="17.5" thickBot="1">
      <c r="B48" s="168" t="str">
        <f>Pin_Mapping!B48</f>
        <v>High Density PCIe Connector HIF_4  (Amphenol ExaMax Connector)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0"/>
      <c r="S48" s="171" t="str">
        <f>Pin_Mapping!R48</f>
        <v>High Density PCIe Connector HIF_5  (Amphenol ExaMax Connector)</v>
      </c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3"/>
    </row>
    <row r="49" spans="1:34" ht="17.5" thickBot="1">
      <c r="A49" s="53"/>
      <c r="B49" s="164">
        <v>1</v>
      </c>
      <c r="C49" s="165"/>
      <c r="D49" s="164">
        <v>2</v>
      </c>
      <c r="E49" s="165"/>
      <c r="F49" s="164">
        <v>3</v>
      </c>
      <c r="G49" s="165"/>
      <c r="H49" s="164">
        <v>4</v>
      </c>
      <c r="I49" s="165"/>
      <c r="J49" s="164">
        <v>5</v>
      </c>
      <c r="K49" s="165"/>
      <c r="L49" s="164">
        <v>6</v>
      </c>
      <c r="M49" s="165"/>
      <c r="N49" s="164">
        <v>7</v>
      </c>
      <c r="O49" s="165"/>
      <c r="P49" s="164">
        <v>8</v>
      </c>
      <c r="Q49" s="166"/>
      <c r="R49" s="59"/>
      <c r="S49" s="167">
        <v>1</v>
      </c>
      <c r="T49" s="162"/>
      <c r="U49" s="162">
        <v>2</v>
      </c>
      <c r="V49" s="162"/>
      <c r="W49" s="162">
        <v>3</v>
      </c>
      <c r="X49" s="162"/>
      <c r="Y49" s="162">
        <v>4</v>
      </c>
      <c r="Z49" s="162"/>
      <c r="AA49" s="162">
        <v>5</v>
      </c>
      <c r="AB49" s="162"/>
      <c r="AC49" s="162">
        <v>6</v>
      </c>
      <c r="AD49" s="162"/>
      <c r="AE49" s="162">
        <v>7</v>
      </c>
      <c r="AF49" s="162"/>
      <c r="AG49" s="162">
        <v>8</v>
      </c>
      <c r="AH49" s="163"/>
    </row>
    <row r="50" spans="1:34">
      <c r="A50" s="54" t="s">
        <v>172</v>
      </c>
      <c r="B50" s="23" t="str">
        <f>VLOOKUP(C50,ExaMax!$L:$N,3,FALSE)</f>
        <v>GND</v>
      </c>
      <c r="C50" s="24" t="s">
        <v>12</v>
      </c>
      <c r="D50" s="25" t="str">
        <f>VLOOKUP(E50,ExaMax!$L:$N,3,FALSE)</f>
        <v>GND</v>
      </c>
      <c r="E50" s="25" t="s">
        <v>13</v>
      </c>
      <c r="F50" s="25" t="str">
        <f>VLOOKUP(G50,ExaMax!$L:$N,3,FALSE)</f>
        <v>GND</v>
      </c>
      <c r="G50" s="25" t="s">
        <v>24</v>
      </c>
      <c r="H50" s="25" t="str">
        <f>VLOOKUP(I50,ExaMax!$L:$N,3,FALSE)</f>
        <v>GND</v>
      </c>
      <c r="I50" s="25" t="s">
        <v>25</v>
      </c>
      <c r="J50" s="25" t="str">
        <f>VLOOKUP(K50,ExaMax!$L:$N,3,FALSE)</f>
        <v>GND</v>
      </c>
      <c r="K50" s="26" t="s">
        <v>37</v>
      </c>
      <c r="L50" s="25" t="str">
        <f>VLOOKUP(M50,ExaMax!$L:$N,3,FALSE)</f>
        <v>GND</v>
      </c>
      <c r="M50" s="25" t="s">
        <v>38</v>
      </c>
      <c r="N50" s="25" t="str">
        <f>VLOOKUP(O50,ExaMax!$L:$N,3,FALSE)</f>
        <v>GND</v>
      </c>
      <c r="O50" s="25" t="s">
        <v>50</v>
      </c>
      <c r="P50" s="25" t="str">
        <f>VLOOKUP(Q50,ExaMax!$L:$N,3,FALSE)</f>
        <v>GND</v>
      </c>
      <c r="Q50" s="24" t="s">
        <v>51</v>
      </c>
      <c r="R50" s="54" t="s">
        <v>172</v>
      </c>
      <c r="S50" s="23" t="str">
        <f>VLOOKUP(T50,ExaMax!$O:$Q,3,FALSE)</f>
        <v>GND</v>
      </c>
      <c r="T50" s="24" t="s">
        <v>12</v>
      </c>
      <c r="U50" s="25" t="str">
        <f>VLOOKUP(V50,ExaMax!$O:$Q,3,FALSE)</f>
        <v>GND</v>
      </c>
      <c r="V50" s="25" t="s">
        <v>13</v>
      </c>
      <c r="W50" s="25" t="str">
        <f>VLOOKUP(X50,ExaMax!$O:$Q,3,FALSE)</f>
        <v>GND</v>
      </c>
      <c r="X50" s="25" t="s">
        <v>24</v>
      </c>
      <c r="Y50" s="25" t="str">
        <f>VLOOKUP(Z50,ExaMax!$O:$Q,3,FALSE)</f>
        <v>GND</v>
      </c>
      <c r="Z50" s="25" t="s">
        <v>25</v>
      </c>
      <c r="AA50" s="25" t="str">
        <f>VLOOKUP(AB50,ExaMax!$O:$Q,3,FALSE)</f>
        <v>GND</v>
      </c>
      <c r="AB50" s="26" t="s">
        <v>37</v>
      </c>
      <c r="AC50" s="25" t="str">
        <f>VLOOKUP(AD50,ExaMax!$O:$Q,3,FALSE)</f>
        <v>GND</v>
      </c>
      <c r="AD50" s="25" t="s">
        <v>38</v>
      </c>
      <c r="AE50" s="25" t="str">
        <f>VLOOKUP(AF50,ExaMax!$O:$Q,3,FALSE)</f>
        <v>GND</v>
      </c>
      <c r="AF50" s="25" t="s">
        <v>50</v>
      </c>
      <c r="AG50" s="25" t="str">
        <f>VLOOKUP(AH50,ExaMax!$O:$Q,3,FALSE)</f>
        <v>GND</v>
      </c>
      <c r="AH50" s="24" t="s">
        <v>51</v>
      </c>
    </row>
    <row r="51" spans="1:34">
      <c r="A51" s="55" t="s">
        <v>173</v>
      </c>
      <c r="B51" s="30" t="str">
        <f>VLOOKUP(C51,ExaMax!$L:$N,3,FALSE)</f>
        <v>GND</v>
      </c>
      <c r="C51" s="29" t="s">
        <v>6</v>
      </c>
      <c r="D51" s="26" t="str">
        <f>VLOOKUP(E51,ExaMax!$L:$N,3,FALSE)</f>
        <v>HIB_PE_OAM4_RX_DP&lt;1&gt;</v>
      </c>
      <c r="E51" s="26" t="s">
        <v>99</v>
      </c>
      <c r="F51" s="26" t="str">
        <f>VLOOKUP(G51,ExaMax!$L:$N,3,FALSE)</f>
        <v>GND</v>
      </c>
      <c r="G51" s="26" t="s">
        <v>18</v>
      </c>
      <c r="H51" s="26" t="str">
        <f>VLOOKUP(I51,ExaMax!$L:$N,3,FALSE)</f>
        <v>HIB_PE_OAM4_RX_DP&lt;3&gt;</v>
      </c>
      <c r="I51" s="26" t="s">
        <v>95</v>
      </c>
      <c r="J51" s="26" t="str">
        <f>VLOOKUP(K51,ExaMax!$L:$N,3,FALSE)</f>
        <v>GND</v>
      </c>
      <c r="K51" s="26" t="s">
        <v>31</v>
      </c>
      <c r="L51" s="26" t="str">
        <f>VLOOKUP(M51,ExaMax!$L:$N,3,FALSE)</f>
        <v>HIB_PE_OAM4_RX_DP&lt;5&gt;</v>
      </c>
      <c r="M51" s="26" t="s">
        <v>91</v>
      </c>
      <c r="N51" s="26" t="str">
        <f>VLOOKUP(O51,ExaMax!$L:$N,3,FALSE)</f>
        <v>GND</v>
      </c>
      <c r="O51" s="26" t="s">
        <v>44</v>
      </c>
      <c r="P51" s="26" t="str">
        <f>VLOOKUP(Q51,ExaMax!$L:$N,3,FALSE)</f>
        <v>HIB_PE_OAM4_RX_DP&lt;7&gt;</v>
      </c>
      <c r="Q51" s="29" t="s">
        <v>87</v>
      </c>
      <c r="R51" s="55" t="s">
        <v>173</v>
      </c>
      <c r="S51" s="30" t="str">
        <f>VLOOKUP(T51,ExaMax!$O:$Q,3,FALSE)</f>
        <v>GND</v>
      </c>
      <c r="T51" s="29" t="s">
        <v>6</v>
      </c>
      <c r="U51" s="26" t="str">
        <f>VLOOKUP(V51,ExaMax!$O:$Q,3,FALSE)</f>
        <v>HIB_PE_OAM5_RX_DP&lt;1&gt;</v>
      </c>
      <c r="V51" s="26" t="s">
        <v>99</v>
      </c>
      <c r="W51" s="26" t="str">
        <f>VLOOKUP(X51,ExaMax!$O:$Q,3,FALSE)</f>
        <v>GND</v>
      </c>
      <c r="X51" s="26" t="s">
        <v>18</v>
      </c>
      <c r="Y51" s="26" t="str">
        <f>VLOOKUP(Z51,ExaMax!$O:$Q,3,FALSE)</f>
        <v>HIB_PE_OAM5_RX_DP&lt;3&gt;</v>
      </c>
      <c r="Z51" s="26" t="s">
        <v>95</v>
      </c>
      <c r="AA51" s="26" t="str">
        <f>VLOOKUP(AB51,ExaMax!$O:$Q,3,FALSE)</f>
        <v>GND</v>
      </c>
      <c r="AB51" s="26" t="s">
        <v>31</v>
      </c>
      <c r="AC51" s="26" t="str">
        <f>VLOOKUP(AD51,ExaMax!$O:$Q,3,FALSE)</f>
        <v>HIB_PE_OAM5_RX_DP&lt;5&gt;</v>
      </c>
      <c r="AD51" s="26" t="s">
        <v>91</v>
      </c>
      <c r="AE51" s="26" t="str">
        <f>VLOOKUP(AF51,ExaMax!$O:$Q,3,FALSE)</f>
        <v>GND</v>
      </c>
      <c r="AF51" s="26" t="s">
        <v>44</v>
      </c>
      <c r="AG51" s="26" t="str">
        <f>VLOOKUP(AH51,ExaMax!$O:$Q,3,FALSE)</f>
        <v>HIB_PE_OAM5_RX_DP&lt;7&gt;</v>
      </c>
      <c r="AH51" s="29" t="s">
        <v>87</v>
      </c>
    </row>
    <row r="52" spans="1:34">
      <c r="A52" s="55" t="s">
        <v>191</v>
      </c>
      <c r="B52" s="30" t="str">
        <f>VLOOKUP(C52,ExaMax!$L:$N,3,FALSE)</f>
        <v>HIB_PE_OAM4_RX_DP&lt;0&gt;</v>
      </c>
      <c r="C52" s="29" t="s">
        <v>101</v>
      </c>
      <c r="D52" s="26" t="str">
        <f>VLOOKUP(E52,ExaMax!$L:$N,3,FALSE)</f>
        <v>HIB_PE_OAM4_RX_DN&lt;1&gt;</v>
      </c>
      <c r="E52" s="26" t="s">
        <v>100</v>
      </c>
      <c r="F52" s="26" t="str">
        <f>VLOOKUP(G52,ExaMax!$L:$N,3,FALSE)</f>
        <v>HIB_PE_OAM4_RX_DP&lt;2&gt;</v>
      </c>
      <c r="G52" s="26" t="s">
        <v>97</v>
      </c>
      <c r="H52" s="26" t="str">
        <f>VLOOKUP(I52,ExaMax!$L:$N,3,FALSE)</f>
        <v>HIB_PE_OAM4_RX_DN&lt;3&gt;</v>
      </c>
      <c r="I52" s="26" t="s">
        <v>96</v>
      </c>
      <c r="J52" s="26" t="str">
        <f>VLOOKUP(K52,ExaMax!$L:$N,3,FALSE)</f>
        <v>HIB_PE_OAM4_RX_DP&lt;4&gt;</v>
      </c>
      <c r="K52" s="26" t="s">
        <v>93</v>
      </c>
      <c r="L52" s="26" t="str">
        <f>VLOOKUP(M52,ExaMax!$L:$N,3,FALSE)</f>
        <v>HIB_PE_OAM4_RX_DN&lt;5&gt;</v>
      </c>
      <c r="M52" s="26" t="s">
        <v>92</v>
      </c>
      <c r="N52" s="26" t="str">
        <f>VLOOKUP(O52,ExaMax!$L:$N,3,FALSE)</f>
        <v>HIB_PE_OAM4_RX_DP&lt;6&gt;</v>
      </c>
      <c r="O52" s="26" t="s">
        <v>89</v>
      </c>
      <c r="P52" s="26" t="str">
        <f>VLOOKUP(Q52,ExaMax!$L:$N,3,FALSE)</f>
        <v>HIB_PE_OAM4_RX_DN&lt;7&gt;</v>
      </c>
      <c r="Q52" s="29" t="s">
        <v>88</v>
      </c>
      <c r="R52" s="55" t="s">
        <v>191</v>
      </c>
      <c r="S52" s="30" t="str">
        <f>VLOOKUP(T52,ExaMax!$O:$Q,3,FALSE)</f>
        <v>HIB_PE_OAM5_RX_DP&lt;0&gt;</v>
      </c>
      <c r="T52" s="29" t="s">
        <v>101</v>
      </c>
      <c r="U52" s="26" t="str">
        <f>VLOOKUP(V52,ExaMax!$O:$Q,3,FALSE)</f>
        <v>HIB_PE_OAM5_RX_DN&lt;1&gt;</v>
      </c>
      <c r="V52" s="26" t="s">
        <v>100</v>
      </c>
      <c r="W52" s="26" t="str">
        <f>VLOOKUP(X52,ExaMax!$O:$Q,3,FALSE)</f>
        <v>HIB_PE_OAM5_RX_DP&lt;2&gt;</v>
      </c>
      <c r="X52" s="26" t="s">
        <v>97</v>
      </c>
      <c r="Y52" s="26" t="str">
        <f>VLOOKUP(Z52,ExaMax!$O:$Q,3,FALSE)</f>
        <v>HIB_PE_OAM5_RX_DN&lt;3&gt;</v>
      </c>
      <c r="Z52" s="26" t="s">
        <v>96</v>
      </c>
      <c r="AA52" s="26" t="str">
        <f>VLOOKUP(AB52,ExaMax!$O:$Q,3,FALSE)</f>
        <v>HIB_PE_OAM5_RX_DP&lt;4&gt;</v>
      </c>
      <c r="AB52" s="26" t="s">
        <v>93</v>
      </c>
      <c r="AC52" s="26" t="str">
        <f>VLOOKUP(AD52,ExaMax!$O:$Q,3,FALSE)</f>
        <v>HIB_PE_OAM5_RX_DN&lt;5&gt;</v>
      </c>
      <c r="AD52" s="26" t="s">
        <v>92</v>
      </c>
      <c r="AE52" s="26" t="str">
        <f>VLOOKUP(AF52,ExaMax!$O:$Q,3,FALSE)</f>
        <v>HIB_PE_OAM5_RX_DP&lt;6&gt;</v>
      </c>
      <c r="AF52" s="26" t="s">
        <v>89</v>
      </c>
      <c r="AG52" s="26" t="str">
        <f>VLOOKUP(AH52,ExaMax!$O:$Q,3,FALSE)</f>
        <v>HIB_PE_OAM5_RX_DN&lt;7&gt;</v>
      </c>
      <c r="AH52" s="29" t="s">
        <v>88</v>
      </c>
    </row>
    <row r="53" spans="1:34">
      <c r="A53" s="55" t="s">
        <v>190</v>
      </c>
      <c r="B53" s="30" t="str">
        <f>VLOOKUP(C53,ExaMax!$L:$N,3,FALSE)</f>
        <v>HIB_PE_OAM4_RX_DN&lt;0&gt;</v>
      </c>
      <c r="C53" s="29" t="s">
        <v>102</v>
      </c>
      <c r="D53" s="26" t="str">
        <f>VLOOKUP(E53,ExaMax!$L:$N,3,FALSE)</f>
        <v>GND</v>
      </c>
      <c r="E53" s="26" t="s">
        <v>14</v>
      </c>
      <c r="F53" s="26" t="str">
        <f>VLOOKUP(G53,ExaMax!$L:$N,3,FALSE)</f>
        <v>HIB_PE_OAM4_RX_DN&lt;2&gt;</v>
      </c>
      <c r="G53" s="26" t="s">
        <v>98</v>
      </c>
      <c r="H53" s="26" t="str">
        <f>VLOOKUP(I53,ExaMax!$L:$N,3,FALSE)</f>
        <v>GND</v>
      </c>
      <c r="I53" s="26" t="s">
        <v>26</v>
      </c>
      <c r="J53" s="26" t="str">
        <f>VLOOKUP(K53,ExaMax!$L:$N,3,FALSE)</f>
        <v>HIB_PE_OAM4_RX_DN&lt;4&gt;</v>
      </c>
      <c r="K53" s="26" t="s">
        <v>94</v>
      </c>
      <c r="L53" s="26" t="str">
        <f>VLOOKUP(M53,ExaMax!$L:$N,3,FALSE)</f>
        <v>GND</v>
      </c>
      <c r="M53" s="26" t="s">
        <v>39</v>
      </c>
      <c r="N53" s="26" t="str">
        <f>VLOOKUP(O53,ExaMax!$L:$N,3,FALSE)</f>
        <v>HIB_PE_OAM4_RX_DN&lt;6&gt;</v>
      </c>
      <c r="O53" s="26" t="s">
        <v>90</v>
      </c>
      <c r="P53" s="26" t="str">
        <f>VLOOKUP(Q53,ExaMax!$L:$N,3,FALSE)</f>
        <v>GND</v>
      </c>
      <c r="Q53" s="29" t="s">
        <v>52</v>
      </c>
      <c r="R53" s="55" t="s">
        <v>190</v>
      </c>
      <c r="S53" s="30" t="str">
        <f>VLOOKUP(T53,ExaMax!$O:$Q,3,FALSE)</f>
        <v>HIB_PE_OAM5_RX_DN&lt;0&gt;</v>
      </c>
      <c r="T53" s="29" t="s">
        <v>102</v>
      </c>
      <c r="U53" s="26" t="str">
        <f>VLOOKUP(V53,ExaMax!$O:$Q,3,FALSE)</f>
        <v>GND</v>
      </c>
      <c r="V53" s="26" t="s">
        <v>14</v>
      </c>
      <c r="W53" s="26" t="str">
        <f>VLOOKUP(X53,ExaMax!$O:$Q,3,FALSE)</f>
        <v>HIB_PE_OAM5_RX_DN&lt;2&gt;</v>
      </c>
      <c r="X53" s="26" t="s">
        <v>98</v>
      </c>
      <c r="Y53" s="26" t="str">
        <f>VLOOKUP(Z53,ExaMax!$O:$Q,3,FALSE)</f>
        <v>GND</v>
      </c>
      <c r="Z53" s="26" t="s">
        <v>26</v>
      </c>
      <c r="AA53" s="26" t="str">
        <f>VLOOKUP(AB53,ExaMax!$O:$Q,3,FALSE)</f>
        <v>HIB_PE_OAM5_RX_DN&lt;4&gt;</v>
      </c>
      <c r="AB53" s="26" t="s">
        <v>94</v>
      </c>
      <c r="AC53" s="26" t="str">
        <f>VLOOKUP(AD53,ExaMax!$O:$Q,3,FALSE)</f>
        <v>GND</v>
      </c>
      <c r="AD53" s="26" t="s">
        <v>39</v>
      </c>
      <c r="AE53" s="26" t="str">
        <f>VLOOKUP(AF53,ExaMax!$O:$Q,3,FALSE)</f>
        <v>HIB_PE_OAM5_RX_DN&lt;6&gt;</v>
      </c>
      <c r="AF53" s="26" t="s">
        <v>90</v>
      </c>
      <c r="AG53" s="26" t="str">
        <f>VLOOKUP(AH53,ExaMax!$O:$Q,3,FALSE)</f>
        <v>GND</v>
      </c>
      <c r="AH53" s="29" t="s">
        <v>52</v>
      </c>
    </row>
    <row r="54" spans="1:34">
      <c r="A54" s="55" t="s">
        <v>189</v>
      </c>
      <c r="B54" s="30" t="str">
        <f>VLOOKUP(C54,ExaMax!$L:$N,3,FALSE)</f>
        <v>GND</v>
      </c>
      <c r="C54" s="29" t="s">
        <v>7</v>
      </c>
      <c r="D54" s="26" t="str">
        <f>VLOOKUP(E54,ExaMax!$L:$N,3,FALSE)</f>
        <v>HIB_PE_OAM4_RX_DP&lt;9&gt;</v>
      </c>
      <c r="E54" s="26" t="s">
        <v>131</v>
      </c>
      <c r="F54" s="26" t="str">
        <f>VLOOKUP(G54,ExaMax!$L:$N,3,FALSE)</f>
        <v>GND</v>
      </c>
      <c r="G54" s="26" t="s">
        <v>19</v>
      </c>
      <c r="H54" s="26" t="str">
        <f>VLOOKUP(I54,ExaMax!$L:$N,3,FALSE)</f>
        <v>HIB_PE_OAM4_RX_DP&lt;11&gt;</v>
      </c>
      <c r="I54" s="26" t="s">
        <v>127</v>
      </c>
      <c r="J54" s="26" t="str">
        <f>VLOOKUP(K54,ExaMax!$L:$N,3,FALSE)</f>
        <v>GND</v>
      </c>
      <c r="K54" s="26" t="s">
        <v>32</v>
      </c>
      <c r="L54" s="26" t="str">
        <f>VLOOKUP(M54,ExaMax!$L:$N,3,FALSE)</f>
        <v>HIB_PE_OAM4_RX_DP&lt;13&gt;</v>
      </c>
      <c r="M54" s="26" t="s">
        <v>123</v>
      </c>
      <c r="N54" s="26" t="str">
        <f>VLOOKUP(O54,ExaMax!$L:$N,3,FALSE)</f>
        <v>GND</v>
      </c>
      <c r="O54" s="26" t="s">
        <v>45</v>
      </c>
      <c r="P54" s="26" t="str">
        <f>VLOOKUP(Q54,ExaMax!$L:$N,3,FALSE)</f>
        <v>HIB_PE_OAM4_RX_DP&lt;15&gt;</v>
      </c>
      <c r="Q54" s="29" t="s">
        <v>119</v>
      </c>
      <c r="R54" s="55" t="s">
        <v>189</v>
      </c>
      <c r="S54" s="30" t="str">
        <f>VLOOKUP(T54,ExaMax!$O:$Q,3,FALSE)</f>
        <v>GND</v>
      </c>
      <c r="T54" s="29" t="s">
        <v>7</v>
      </c>
      <c r="U54" s="26" t="str">
        <f>VLOOKUP(V54,ExaMax!$O:$Q,3,FALSE)</f>
        <v>HIB_PE_OAM5_RX_DP&lt;9&gt;</v>
      </c>
      <c r="V54" s="26" t="s">
        <v>131</v>
      </c>
      <c r="W54" s="26" t="str">
        <f>VLOOKUP(X54,ExaMax!$O:$Q,3,FALSE)</f>
        <v>GND</v>
      </c>
      <c r="X54" s="26" t="s">
        <v>19</v>
      </c>
      <c r="Y54" s="26" t="str">
        <f>VLOOKUP(Z54,ExaMax!$O:$Q,3,FALSE)</f>
        <v>HIB_PE_OAM5_RX_DP&lt;11&gt;</v>
      </c>
      <c r="Z54" s="26" t="s">
        <v>127</v>
      </c>
      <c r="AA54" s="26" t="str">
        <f>VLOOKUP(AB54,ExaMax!$O:$Q,3,FALSE)</f>
        <v>GND</v>
      </c>
      <c r="AB54" s="26" t="s">
        <v>32</v>
      </c>
      <c r="AC54" s="26" t="str">
        <f>VLOOKUP(AD54,ExaMax!$O:$Q,3,FALSE)</f>
        <v>HIB_PE_OAM5_RX_DP&lt;13&gt;</v>
      </c>
      <c r="AD54" s="26" t="s">
        <v>123</v>
      </c>
      <c r="AE54" s="26" t="str">
        <f>VLOOKUP(AF54,ExaMax!$O:$Q,3,FALSE)</f>
        <v>GND</v>
      </c>
      <c r="AF54" s="26" t="s">
        <v>45</v>
      </c>
      <c r="AG54" s="26" t="str">
        <f>VLOOKUP(AH54,ExaMax!$O:$Q,3,FALSE)</f>
        <v>HIB_PE_OAM5_RX_DP&lt;15&gt;</v>
      </c>
      <c r="AH54" s="29" t="s">
        <v>119</v>
      </c>
    </row>
    <row r="55" spans="1:34">
      <c r="A55" s="55" t="s">
        <v>188</v>
      </c>
      <c r="B55" s="30" t="str">
        <f>VLOOKUP(C55,ExaMax!$L:$N,3,FALSE)</f>
        <v>HIB_PE_OAM4_RX_DP&lt;8&gt;</v>
      </c>
      <c r="C55" s="29" t="s">
        <v>133</v>
      </c>
      <c r="D55" s="26" t="str">
        <f>VLOOKUP(E55,ExaMax!$L:$N,3,FALSE)</f>
        <v>HIB_PE_OAM4_RX_DN&lt;9&gt;</v>
      </c>
      <c r="E55" s="26" t="s">
        <v>132</v>
      </c>
      <c r="F55" s="26" t="str">
        <f>VLOOKUP(G55,ExaMax!$L:$N,3,FALSE)</f>
        <v>HIB_PE_OAM4_RX_DP&lt;10&gt;</v>
      </c>
      <c r="G55" s="26" t="s">
        <v>129</v>
      </c>
      <c r="H55" s="26" t="str">
        <f>VLOOKUP(I55,ExaMax!$L:$N,3,FALSE)</f>
        <v>HIB_PE_OAM4_RX_DN&lt;11&gt;</v>
      </c>
      <c r="I55" s="26" t="s">
        <v>128</v>
      </c>
      <c r="J55" s="26" t="str">
        <f>VLOOKUP(K55,ExaMax!$L:$N,3,FALSE)</f>
        <v>HIB_PE_OAM4_RX_DP&lt;12&gt;</v>
      </c>
      <c r="K55" s="26" t="s">
        <v>125</v>
      </c>
      <c r="L55" s="26" t="str">
        <f>VLOOKUP(M55,ExaMax!$L:$N,3,FALSE)</f>
        <v>HIB_PE_OAM4_RX_DN&lt;13&gt;</v>
      </c>
      <c r="M55" s="26" t="s">
        <v>124</v>
      </c>
      <c r="N55" s="26" t="str">
        <f>VLOOKUP(O55,ExaMax!$L:$N,3,FALSE)</f>
        <v>HIB_PE_OAM4_RX_DP&lt;14&gt;</v>
      </c>
      <c r="O55" s="26" t="s">
        <v>121</v>
      </c>
      <c r="P55" s="26" t="str">
        <f>VLOOKUP(Q55,ExaMax!$L:$N,3,FALSE)</f>
        <v>HIB_PE_OAM4_RX_DN&lt;15&gt;</v>
      </c>
      <c r="Q55" s="29" t="s">
        <v>120</v>
      </c>
      <c r="R55" s="55" t="s">
        <v>188</v>
      </c>
      <c r="S55" s="30" t="str">
        <f>VLOOKUP(T55,ExaMax!$O:$Q,3,FALSE)</f>
        <v>HIB_PE_OAM5_RX_DP&lt;8&gt;</v>
      </c>
      <c r="T55" s="29" t="s">
        <v>133</v>
      </c>
      <c r="U55" s="26" t="str">
        <f>VLOOKUP(V55,ExaMax!$O:$Q,3,FALSE)</f>
        <v>HIB_PE_OAM5_RX_DN&lt;9&gt;</v>
      </c>
      <c r="V55" s="26" t="s">
        <v>132</v>
      </c>
      <c r="W55" s="26" t="str">
        <f>VLOOKUP(X55,ExaMax!$O:$Q,3,FALSE)</f>
        <v>HIB_PE_OAM5_RX_DP&lt;10&gt;</v>
      </c>
      <c r="X55" s="26" t="s">
        <v>129</v>
      </c>
      <c r="Y55" s="26" t="str">
        <f>VLOOKUP(Z55,ExaMax!$O:$Q,3,FALSE)</f>
        <v>HIB_PE_OAM5_RX_DN&lt;11&gt;</v>
      </c>
      <c r="Z55" s="26" t="s">
        <v>128</v>
      </c>
      <c r="AA55" s="26" t="str">
        <f>VLOOKUP(AB55,ExaMax!$O:$Q,3,FALSE)</f>
        <v>HIB_PE_OAM5_RX_DP&lt;12&gt;</v>
      </c>
      <c r="AB55" s="26" t="s">
        <v>125</v>
      </c>
      <c r="AC55" s="26" t="str">
        <f>VLOOKUP(AD55,ExaMax!$O:$Q,3,FALSE)</f>
        <v>HIB_PE_OAM5_RX_DN&lt;13&gt;</v>
      </c>
      <c r="AD55" s="26" t="s">
        <v>124</v>
      </c>
      <c r="AE55" s="26" t="str">
        <f>VLOOKUP(AF55,ExaMax!$O:$Q,3,FALSE)</f>
        <v>HIB_PE_OAM5_RX_DP&lt;14&gt;</v>
      </c>
      <c r="AF55" s="26" t="s">
        <v>121</v>
      </c>
      <c r="AG55" s="26" t="str">
        <f>VLOOKUP(AH55,ExaMax!$O:$Q,3,FALSE)</f>
        <v>HIB_PE_OAM5_RX_DN&lt;15&gt;</v>
      </c>
      <c r="AH55" s="29" t="s">
        <v>120</v>
      </c>
    </row>
    <row r="56" spans="1:34">
      <c r="A56" s="55" t="s">
        <v>187</v>
      </c>
      <c r="B56" s="30" t="str">
        <f>VLOOKUP(C56,ExaMax!$L:$N,3,FALSE)</f>
        <v>HIB_PE_OAM4_RX_DN&lt;8&gt;</v>
      </c>
      <c r="C56" s="29" t="s">
        <v>134</v>
      </c>
      <c r="D56" s="26" t="str">
        <f>VLOOKUP(E56,ExaMax!$L:$N,3,FALSE)</f>
        <v>GND</v>
      </c>
      <c r="E56" s="26" t="s">
        <v>15</v>
      </c>
      <c r="F56" s="26" t="str">
        <f>VLOOKUP(G56,ExaMax!$L:$N,3,FALSE)</f>
        <v>HIB_PE_OAM4_RX_DN&lt;10&gt;</v>
      </c>
      <c r="G56" s="26" t="s">
        <v>130</v>
      </c>
      <c r="H56" s="26" t="str">
        <f>VLOOKUP(I56,ExaMax!$L:$N,3,FALSE)</f>
        <v>GND</v>
      </c>
      <c r="I56" s="26" t="s">
        <v>27</v>
      </c>
      <c r="J56" s="26" t="str">
        <f>VLOOKUP(K56,ExaMax!$L:$N,3,FALSE)</f>
        <v>HIB_PE_OAM4_RX_DN&lt;12&gt;</v>
      </c>
      <c r="K56" s="26" t="s">
        <v>126</v>
      </c>
      <c r="L56" s="26" t="str">
        <f>VLOOKUP(M56,ExaMax!$L:$N,3,FALSE)</f>
        <v>GND</v>
      </c>
      <c r="M56" s="26" t="s">
        <v>40</v>
      </c>
      <c r="N56" s="26" t="str">
        <f>VLOOKUP(O56,ExaMax!$L:$N,3,FALSE)</f>
        <v>HIB_PE_OAM4_RX_DN&lt;14&gt;</v>
      </c>
      <c r="O56" s="26" t="s">
        <v>122</v>
      </c>
      <c r="P56" s="26" t="str">
        <f>VLOOKUP(Q56,ExaMax!$L:$N,3,FALSE)</f>
        <v>GND</v>
      </c>
      <c r="Q56" s="29" t="s">
        <v>53</v>
      </c>
      <c r="R56" s="55" t="s">
        <v>187</v>
      </c>
      <c r="S56" s="30" t="str">
        <f>VLOOKUP(T56,ExaMax!$O:$Q,3,FALSE)</f>
        <v>HIB_PE_OAM5_RX_DN&lt;8&gt;</v>
      </c>
      <c r="T56" s="29" t="s">
        <v>134</v>
      </c>
      <c r="U56" s="26" t="str">
        <f>VLOOKUP(V56,ExaMax!$O:$Q,3,FALSE)</f>
        <v>GND</v>
      </c>
      <c r="V56" s="26" t="s">
        <v>15</v>
      </c>
      <c r="W56" s="26" t="str">
        <f>VLOOKUP(X56,ExaMax!$O:$Q,3,FALSE)</f>
        <v>HIB_PE_OAM5_RX_DN&lt;10&gt;</v>
      </c>
      <c r="X56" s="26" t="s">
        <v>130</v>
      </c>
      <c r="Y56" s="26" t="str">
        <f>VLOOKUP(Z56,ExaMax!$O:$Q,3,FALSE)</f>
        <v>GND</v>
      </c>
      <c r="Z56" s="26" t="s">
        <v>27</v>
      </c>
      <c r="AA56" s="26" t="str">
        <f>VLOOKUP(AB56,ExaMax!$O:$Q,3,FALSE)</f>
        <v>HIB_PE_OAM5_RX_DN&lt;12&gt;</v>
      </c>
      <c r="AB56" s="26" t="s">
        <v>126</v>
      </c>
      <c r="AC56" s="26" t="str">
        <f>VLOOKUP(AD56,ExaMax!$O:$Q,3,FALSE)</f>
        <v>GND</v>
      </c>
      <c r="AD56" s="26" t="s">
        <v>40</v>
      </c>
      <c r="AE56" s="26" t="str">
        <f>VLOOKUP(AF56,ExaMax!$O:$Q,3,FALSE)</f>
        <v>HIB_PE_OAM5_RX_DN&lt;14&gt;</v>
      </c>
      <c r="AF56" s="26" t="s">
        <v>122</v>
      </c>
      <c r="AG56" s="26" t="str">
        <f>VLOOKUP(AH56,ExaMax!$O:$Q,3,FALSE)</f>
        <v>GND</v>
      </c>
      <c r="AH56" s="29" t="s">
        <v>53</v>
      </c>
    </row>
    <row r="57" spans="1:34">
      <c r="A57" s="55" t="s">
        <v>186</v>
      </c>
      <c r="B57" s="30" t="str">
        <f>VLOOKUP(C57,ExaMax!$L:$N,3,FALSE)</f>
        <v>GND</v>
      </c>
      <c r="C57" s="29" t="s">
        <v>8</v>
      </c>
      <c r="D57" s="26" t="str">
        <f>VLOOKUP(E57,ExaMax!$L:$N,3,FALSE)</f>
        <v>HIB_PE_OAM4_TX_DP&lt;1&gt;</v>
      </c>
      <c r="E57" s="26" t="s">
        <v>84</v>
      </c>
      <c r="F57" s="26" t="str">
        <f>VLOOKUP(G57,ExaMax!$L:$N,3,FALSE)</f>
        <v>GND</v>
      </c>
      <c r="G57" s="26" t="s">
        <v>20</v>
      </c>
      <c r="H57" s="26" t="str">
        <f>VLOOKUP(I57,ExaMax!$L:$N,3,FALSE)</f>
        <v>HIB_PE_OAM4_TX_DP&lt;3&gt;</v>
      </c>
      <c r="I57" s="26" t="s">
        <v>81</v>
      </c>
      <c r="J57" s="26" t="str">
        <f>VLOOKUP(K57,ExaMax!$L:$N,3,FALSE)</f>
        <v>GND</v>
      </c>
      <c r="K57" s="26" t="s">
        <v>33</v>
      </c>
      <c r="L57" s="26" t="str">
        <f>VLOOKUP(M57,ExaMax!$L:$N,3,FALSE)</f>
        <v>HIB_PE_OAM4_TX_DP&lt;5&gt;</v>
      </c>
      <c r="M57" s="26" t="s">
        <v>78</v>
      </c>
      <c r="N57" s="26" t="str">
        <f>VLOOKUP(O57,ExaMax!$L:$N,3,FALSE)</f>
        <v>GND</v>
      </c>
      <c r="O57" s="26" t="s">
        <v>46</v>
      </c>
      <c r="P57" s="26" t="str">
        <f>VLOOKUP(Q57,ExaMax!$L:$N,3,FALSE)</f>
        <v>HIB_PE_OAM4_TX_DP&lt;7&gt;</v>
      </c>
      <c r="Q57" s="29" t="s">
        <v>75</v>
      </c>
      <c r="R57" s="55" t="s">
        <v>186</v>
      </c>
      <c r="S57" s="30" t="str">
        <f>VLOOKUP(T57,ExaMax!$O:$Q,3,FALSE)</f>
        <v>GND</v>
      </c>
      <c r="T57" s="29" t="s">
        <v>8</v>
      </c>
      <c r="U57" s="26" t="str">
        <f>VLOOKUP(V57,ExaMax!$O:$Q,3,FALSE)</f>
        <v>HIB_PE_OAM5_TX_DP&lt;1&gt;</v>
      </c>
      <c r="V57" s="26" t="s">
        <v>84</v>
      </c>
      <c r="W57" s="26" t="str">
        <f>VLOOKUP(X57,ExaMax!$O:$Q,3,FALSE)</f>
        <v>GND</v>
      </c>
      <c r="X57" s="26" t="s">
        <v>20</v>
      </c>
      <c r="Y57" s="26" t="str">
        <f>VLOOKUP(Z57,ExaMax!$O:$Q,3,FALSE)</f>
        <v>HIB_PE_OAM5_TX_DP&lt;3&gt;</v>
      </c>
      <c r="Z57" s="26" t="s">
        <v>81</v>
      </c>
      <c r="AA57" s="26" t="str">
        <f>VLOOKUP(AB57,ExaMax!$O:$Q,3,FALSE)</f>
        <v>GND</v>
      </c>
      <c r="AB57" s="26" t="s">
        <v>33</v>
      </c>
      <c r="AC57" s="26" t="str">
        <f>VLOOKUP(AD57,ExaMax!$O:$Q,3,FALSE)</f>
        <v>HIB_PE_OAM5_TX_DP&lt;5&gt;</v>
      </c>
      <c r="AD57" s="26" t="s">
        <v>78</v>
      </c>
      <c r="AE57" s="26" t="str">
        <f>VLOOKUP(AF57,ExaMax!$O:$Q,3,FALSE)</f>
        <v>GND</v>
      </c>
      <c r="AF57" s="26" t="s">
        <v>46</v>
      </c>
      <c r="AG57" s="26" t="str">
        <f>VLOOKUP(AH57,ExaMax!$O:$Q,3,FALSE)</f>
        <v>HIB_PE_OAM5_TX_DP&lt;7&gt;</v>
      </c>
      <c r="AH57" s="29" t="s">
        <v>75</v>
      </c>
    </row>
    <row r="58" spans="1:34">
      <c r="A58" s="55" t="s">
        <v>185</v>
      </c>
      <c r="B58" s="30" t="str">
        <f>VLOOKUP(C58,ExaMax!$L:$N,3,FALSE)</f>
        <v>HIB_PE_OAM4_TX_DP&lt;0&gt;</v>
      </c>
      <c r="C58" s="29" t="s">
        <v>230</v>
      </c>
      <c r="D58" s="26" t="str">
        <f>VLOOKUP(E58,ExaMax!$L:$N,3,FALSE)</f>
        <v>HIB_PE_OAM4_TX_DN&lt;1&gt;</v>
      </c>
      <c r="E58" s="26" t="s">
        <v>85</v>
      </c>
      <c r="F58" s="26" t="str">
        <f>VLOOKUP(G58,ExaMax!$L:$N,3,FALSE)</f>
        <v>HIB_PE_OAM4_TX_DP&lt;2&gt;</v>
      </c>
      <c r="G58" s="26" t="s">
        <v>83</v>
      </c>
      <c r="H58" s="26" t="str">
        <f>VLOOKUP(I58,ExaMax!$L:$N,3,FALSE)</f>
        <v>HIB_PE_OAM4_TX_DN&lt;3&gt;</v>
      </c>
      <c r="I58" s="26" t="s">
        <v>82</v>
      </c>
      <c r="J58" s="26" t="str">
        <f>VLOOKUP(K58,ExaMax!$L:$N,3,FALSE)</f>
        <v>HIB_PE_OAM4_TX_DP&lt;4&gt;</v>
      </c>
      <c r="K58" s="26" t="s">
        <v>80</v>
      </c>
      <c r="L58" s="26" t="str">
        <f>VLOOKUP(M58,ExaMax!$L:$N,3,FALSE)</f>
        <v>HIB_PE_OAM4_TX_DN&lt;5&gt;</v>
      </c>
      <c r="M58" s="26" t="s">
        <v>79</v>
      </c>
      <c r="N58" s="26" t="str">
        <f>VLOOKUP(O58,ExaMax!$L:$N,3,FALSE)</f>
        <v>HIB_PE_OAM4_TX_DP&lt;6&gt;</v>
      </c>
      <c r="O58" s="26" t="s">
        <v>77</v>
      </c>
      <c r="P58" s="26" t="str">
        <f>VLOOKUP(Q58,ExaMax!$L:$N,3,FALSE)</f>
        <v>HIB_PE_OAM4_TX_DN&lt;7&gt;</v>
      </c>
      <c r="Q58" s="29" t="s">
        <v>76</v>
      </c>
      <c r="R58" s="55" t="s">
        <v>185</v>
      </c>
      <c r="S58" s="30" t="str">
        <f>VLOOKUP(T58,ExaMax!$O:$Q,3,FALSE)</f>
        <v>HIB_PE_OAM5_TX_DP&lt;0&gt;</v>
      </c>
      <c r="T58" s="29" t="s">
        <v>230</v>
      </c>
      <c r="U58" s="26" t="str">
        <f>VLOOKUP(V58,ExaMax!$O:$Q,3,FALSE)</f>
        <v>HIB_PE_OAM5_TX_DN&lt;1&gt;</v>
      </c>
      <c r="V58" s="26" t="s">
        <v>85</v>
      </c>
      <c r="W58" s="26" t="str">
        <f>VLOOKUP(X58,ExaMax!$O:$Q,3,FALSE)</f>
        <v>HIB_PE_OAM5_TX_DP&lt;2&gt;</v>
      </c>
      <c r="X58" s="26" t="s">
        <v>83</v>
      </c>
      <c r="Y58" s="26" t="str">
        <f>VLOOKUP(Z58,ExaMax!$O:$Q,3,FALSE)</f>
        <v>HIB_PE_OAM5_TX_DN&lt;3&gt;</v>
      </c>
      <c r="Z58" s="26" t="s">
        <v>82</v>
      </c>
      <c r="AA58" s="26" t="str">
        <f>VLOOKUP(AB58,ExaMax!$O:$Q,3,FALSE)</f>
        <v>HIB_PE_OAM5_TX_DP&lt;4&gt;</v>
      </c>
      <c r="AB58" s="26" t="s">
        <v>80</v>
      </c>
      <c r="AC58" s="26" t="str">
        <f>VLOOKUP(AD58,ExaMax!$O:$Q,3,FALSE)</f>
        <v>HIB_PE_OAM5_TX_DN&lt;5&gt;</v>
      </c>
      <c r="AD58" s="26" t="s">
        <v>79</v>
      </c>
      <c r="AE58" s="26" t="str">
        <f>VLOOKUP(AF58,ExaMax!$O:$Q,3,FALSE)</f>
        <v>HIB_PE_OAM5_TX_DP&lt;6&gt;</v>
      </c>
      <c r="AF58" s="26" t="s">
        <v>77</v>
      </c>
      <c r="AG58" s="26" t="str">
        <f>VLOOKUP(AH58,ExaMax!$O:$Q,3,FALSE)</f>
        <v>HIB_PE_OAM5_TX_DN&lt;7&gt;</v>
      </c>
      <c r="AH58" s="29" t="s">
        <v>76</v>
      </c>
    </row>
    <row r="59" spans="1:34">
      <c r="A59" s="55" t="s">
        <v>184</v>
      </c>
      <c r="B59" s="30" t="str">
        <f>VLOOKUP(C59,ExaMax!$L:$N,3,FALSE)</f>
        <v>HIB_PE_OAM4_TX_DN&lt;0&gt;</v>
      </c>
      <c r="C59" s="29" t="s">
        <v>5</v>
      </c>
      <c r="D59" s="26" t="str">
        <f>VLOOKUP(E59,ExaMax!$L:$N,3,FALSE)</f>
        <v>GND</v>
      </c>
      <c r="E59" s="26" t="s">
        <v>4</v>
      </c>
      <c r="F59" s="26" t="str">
        <f>VLOOKUP(G59,ExaMax!$L:$N,3,FALSE)</f>
        <v>HIB_PE_OAM4_TX_DN&lt;2&gt;</v>
      </c>
      <c r="G59" s="26" t="s">
        <v>67</v>
      </c>
      <c r="H59" s="26" t="str">
        <f>VLOOKUP(I59,ExaMax!$L:$N,3,FALSE)</f>
        <v>GND</v>
      </c>
      <c r="I59" s="26" t="s">
        <v>28</v>
      </c>
      <c r="J59" s="26" t="str">
        <f>VLOOKUP(K59,ExaMax!$L:$N,3,FALSE)</f>
        <v>HIB_PE_OAM4_TX_DN&lt;4&gt;</v>
      </c>
      <c r="K59" s="26" t="s">
        <v>65</v>
      </c>
      <c r="L59" s="26" t="str">
        <f>VLOOKUP(M59,ExaMax!$L:$N,3,FALSE)</f>
        <v>GND</v>
      </c>
      <c r="M59" s="26" t="s">
        <v>41</v>
      </c>
      <c r="N59" s="26" t="str">
        <f>VLOOKUP(O59,ExaMax!$L:$N,3,FALSE)</f>
        <v>HIB_PE_OAM4_TX_DN&lt;6&gt;</v>
      </c>
      <c r="O59" s="26" t="s">
        <v>66</v>
      </c>
      <c r="P59" s="26" t="str">
        <f>VLOOKUP(Q59,ExaMax!$L:$N,3,FALSE)</f>
        <v>GND</v>
      </c>
      <c r="Q59" s="29" t="s">
        <v>54</v>
      </c>
      <c r="R59" s="55" t="s">
        <v>184</v>
      </c>
      <c r="S59" s="30" t="str">
        <f>VLOOKUP(T59,ExaMax!$O:$Q,3,FALSE)</f>
        <v>HIB_PE_OAM5_TX_DN&lt;0&gt;</v>
      </c>
      <c r="T59" s="29" t="s">
        <v>5</v>
      </c>
      <c r="U59" s="26" t="str">
        <f>VLOOKUP(V59,ExaMax!$O:$Q,3,FALSE)</f>
        <v>GND</v>
      </c>
      <c r="V59" s="26" t="s">
        <v>4</v>
      </c>
      <c r="W59" s="26" t="str">
        <f>VLOOKUP(X59,ExaMax!$O:$Q,3,FALSE)</f>
        <v>HIB_PE_OAM5_TX_DN&lt;2&gt;</v>
      </c>
      <c r="X59" s="26" t="s">
        <v>67</v>
      </c>
      <c r="Y59" s="26" t="str">
        <f>VLOOKUP(Z59,ExaMax!$O:$Q,3,FALSE)</f>
        <v>GND</v>
      </c>
      <c r="Z59" s="26" t="s">
        <v>28</v>
      </c>
      <c r="AA59" s="26" t="str">
        <f>VLOOKUP(AB59,ExaMax!$O:$Q,3,FALSE)</f>
        <v>HIB_PE_OAM5_TX_DN&lt;4&gt;</v>
      </c>
      <c r="AB59" s="26" t="s">
        <v>65</v>
      </c>
      <c r="AC59" s="26" t="str">
        <f>VLOOKUP(AD59,ExaMax!$O:$Q,3,FALSE)</f>
        <v>GND</v>
      </c>
      <c r="AD59" s="26" t="s">
        <v>41</v>
      </c>
      <c r="AE59" s="26" t="str">
        <f>VLOOKUP(AF59,ExaMax!$O:$Q,3,FALSE)</f>
        <v>HIB_PE_OAM5_TX_DN&lt;6&gt;</v>
      </c>
      <c r="AF59" s="26" t="s">
        <v>66</v>
      </c>
      <c r="AG59" s="26" t="str">
        <f>VLOOKUP(AH59,ExaMax!$O:$Q,3,FALSE)</f>
        <v>GND</v>
      </c>
      <c r="AH59" s="29" t="s">
        <v>54</v>
      </c>
    </row>
    <row r="60" spans="1:34">
      <c r="A60" s="55" t="s">
        <v>183</v>
      </c>
      <c r="B60" s="30" t="str">
        <f>VLOOKUP(C60,ExaMax!$L:$N,3,FALSE)</f>
        <v>GND</v>
      </c>
      <c r="C60" s="29" t="s">
        <v>9</v>
      </c>
      <c r="D60" s="26" t="str">
        <f>VLOOKUP(E60,ExaMax!$L:$N,3,FALSE)</f>
        <v>HIB_PE_OAM4_TX_DP&lt;9&gt;</v>
      </c>
      <c r="E60" s="26" t="s">
        <v>115</v>
      </c>
      <c r="F60" s="26" t="str">
        <f>VLOOKUP(G60,ExaMax!$L:$N,3,FALSE)</f>
        <v>GND</v>
      </c>
      <c r="G60" s="26" t="s">
        <v>21</v>
      </c>
      <c r="H60" s="26" t="str">
        <f>VLOOKUP(I60,ExaMax!$L:$N,3,FALSE)</f>
        <v>HIB_PE_OAM4_TX_DP&lt;11&gt;</v>
      </c>
      <c r="I60" s="26" t="s">
        <v>111</v>
      </c>
      <c r="J60" s="26" t="str">
        <f>VLOOKUP(K60,ExaMax!$L:$N,3,FALSE)</f>
        <v>GND</v>
      </c>
      <c r="K60" s="26" t="s">
        <v>34</v>
      </c>
      <c r="L60" s="26" t="str">
        <f>VLOOKUP(M60,ExaMax!$L:$N,3,FALSE)</f>
        <v>HIB_PE_OAM4_TX_DP&lt;13&gt;</v>
      </c>
      <c r="M60" s="26" t="s">
        <v>107</v>
      </c>
      <c r="N60" s="26" t="str">
        <f>VLOOKUP(O60,ExaMax!$L:$N,3,FALSE)</f>
        <v>GND</v>
      </c>
      <c r="O60" s="26" t="s">
        <v>47</v>
      </c>
      <c r="P60" s="26" t="str">
        <f>VLOOKUP(Q60,ExaMax!$L:$N,3,FALSE)</f>
        <v>HIB_PE_OAM4_TX_DP&lt;15&gt;</v>
      </c>
      <c r="Q60" s="29" t="s">
        <v>103</v>
      </c>
      <c r="R60" s="55" t="s">
        <v>183</v>
      </c>
      <c r="S60" s="30" t="str">
        <f>VLOOKUP(T60,ExaMax!$O:$Q,3,FALSE)</f>
        <v>GND</v>
      </c>
      <c r="T60" s="29" t="s">
        <v>9</v>
      </c>
      <c r="U60" s="26" t="str">
        <f>VLOOKUP(V60,ExaMax!$O:$Q,3,FALSE)</f>
        <v>HIB_PE_OAM5_TX_DP&lt;9&gt;</v>
      </c>
      <c r="V60" s="26" t="s">
        <v>115</v>
      </c>
      <c r="W60" s="26" t="str">
        <f>VLOOKUP(X60,ExaMax!$O:$Q,3,FALSE)</f>
        <v>GND</v>
      </c>
      <c r="X60" s="26" t="s">
        <v>21</v>
      </c>
      <c r="Y60" s="26" t="str">
        <f>VLOOKUP(Z60,ExaMax!$O:$Q,3,FALSE)</f>
        <v>HIB_PE_OAM5_TX_DP&lt;11&gt;</v>
      </c>
      <c r="Z60" s="26" t="s">
        <v>111</v>
      </c>
      <c r="AA60" s="26" t="str">
        <f>VLOOKUP(AB60,ExaMax!$O:$Q,3,FALSE)</f>
        <v>GND</v>
      </c>
      <c r="AB60" s="26" t="s">
        <v>34</v>
      </c>
      <c r="AC60" s="26" t="str">
        <f>VLOOKUP(AD60,ExaMax!$O:$Q,3,FALSE)</f>
        <v>HIB_PE_OAM5_TX_DP&lt;13&gt;</v>
      </c>
      <c r="AD60" s="26" t="s">
        <v>107</v>
      </c>
      <c r="AE60" s="26" t="str">
        <f>VLOOKUP(AF60,ExaMax!$O:$Q,3,FALSE)</f>
        <v>GND</v>
      </c>
      <c r="AF60" s="26" t="s">
        <v>47</v>
      </c>
      <c r="AG60" s="26" t="str">
        <f>VLOOKUP(AH60,ExaMax!$O:$Q,3,FALSE)</f>
        <v>HIB_PE_OAM5_TX_DP&lt;15&gt;</v>
      </c>
      <c r="AH60" s="29" t="s">
        <v>103</v>
      </c>
    </row>
    <row r="61" spans="1:34">
      <c r="A61" s="55" t="s">
        <v>182</v>
      </c>
      <c r="B61" s="30" t="str">
        <f>VLOOKUP(C61,ExaMax!$L:$N,3,FALSE)</f>
        <v>HIB_PE_OAM4_TX_DP&lt;8&gt;</v>
      </c>
      <c r="C61" s="29" t="s">
        <v>117</v>
      </c>
      <c r="D61" s="26" t="str">
        <f>VLOOKUP(E61,ExaMax!$L:$N,3,FALSE)</f>
        <v>HIB_PE_OAM4_TX_DN&lt;9&gt;</v>
      </c>
      <c r="E61" s="26" t="s">
        <v>116</v>
      </c>
      <c r="F61" s="26" t="str">
        <f>VLOOKUP(G61,ExaMax!$L:$N,3,FALSE)</f>
        <v>HIB_PE_OAM4_TX_DP&lt;10&gt;</v>
      </c>
      <c r="G61" s="26" t="s">
        <v>113</v>
      </c>
      <c r="H61" s="26" t="str">
        <f>VLOOKUP(I61,ExaMax!$L:$N,3,FALSE)</f>
        <v>HIB_PE_OAM4_TX_DN&lt;11&gt;</v>
      </c>
      <c r="I61" s="26" t="s">
        <v>112</v>
      </c>
      <c r="J61" s="26" t="str">
        <f>VLOOKUP(K61,ExaMax!$L:$N,3,FALSE)</f>
        <v>HIB_PE_OAM4_TX_DP&lt;12&gt;</v>
      </c>
      <c r="K61" s="26" t="s">
        <v>109</v>
      </c>
      <c r="L61" s="26" t="str">
        <f>VLOOKUP(M61,ExaMax!$L:$N,3,FALSE)</f>
        <v>HIB_PE_OAM4_TX_DN&lt;13&gt;</v>
      </c>
      <c r="M61" s="26" t="s">
        <v>108</v>
      </c>
      <c r="N61" s="26" t="str">
        <f>VLOOKUP(O61,ExaMax!$L:$N,3,FALSE)</f>
        <v>HIB_PE_OAM4_TX_DP&lt;14&gt;</v>
      </c>
      <c r="O61" s="26" t="s">
        <v>105</v>
      </c>
      <c r="P61" s="26" t="str">
        <f>VLOOKUP(Q61,ExaMax!$L:$N,3,FALSE)</f>
        <v>HIB_PE_OAM4_TX_DN&lt;15&gt;</v>
      </c>
      <c r="Q61" s="29" t="s">
        <v>104</v>
      </c>
      <c r="R61" s="55" t="s">
        <v>182</v>
      </c>
      <c r="S61" s="30" t="str">
        <f>VLOOKUP(T61,ExaMax!$O:$Q,3,FALSE)</f>
        <v>HIB_PE_OAM5_TX_DP&lt;8&gt;</v>
      </c>
      <c r="T61" s="29" t="s">
        <v>117</v>
      </c>
      <c r="U61" s="26" t="str">
        <f>VLOOKUP(V61,ExaMax!$O:$Q,3,FALSE)</f>
        <v>HIB_PE_OAM5_TX_DN&lt;9&gt;</v>
      </c>
      <c r="V61" s="26" t="s">
        <v>116</v>
      </c>
      <c r="W61" s="26" t="str">
        <f>VLOOKUP(X61,ExaMax!$O:$Q,3,FALSE)</f>
        <v>HIB_PE_OAM5_TX_DP&lt;10&gt;</v>
      </c>
      <c r="X61" s="26" t="s">
        <v>113</v>
      </c>
      <c r="Y61" s="26" t="str">
        <f>VLOOKUP(Z61,ExaMax!$O:$Q,3,FALSE)</f>
        <v>HIB_PE_OAM5_TX_DN&lt;11&gt;</v>
      </c>
      <c r="Z61" s="26" t="s">
        <v>112</v>
      </c>
      <c r="AA61" s="26" t="str">
        <f>VLOOKUP(AB61,ExaMax!$O:$Q,3,FALSE)</f>
        <v>HIB_PE_OAM5_TX_DP&lt;12&gt;</v>
      </c>
      <c r="AB61" s="26" t="s">
        <v>109</v>
      </c>
      <c r="AC61" s="26" t="str">
        <f>VLOOKUP(AD61,ExaMax!$O:$Q,3,FALSE)</f>
        <v>HIB_PE_OAM5_TX_DN&lt;13&gt;</v>
      </c>
      <c r="AD61" s="26" t="s">
        <v>108</v>
      </c>
      <c r="AE61" s="26" t="str">
        <f>VLOOKUP(AF61,ExaMax!$O:$Q,3,FALSE)</f>
        <v>HIB_PE_OAM5_TX_DP&lt;14&gt;</v>
      </c>
      <c r="AF61" s="26" t="s">
        <v>105</v>
      </c>
      <c r="AG61" s="26" t="str">
        <f>VLOOKUP(AH61,ExaMax!$O:$Q,3,FALSE)</f>
        <v>HIB_PE_OAM5_TX_DN&lt;15&gt;</v>
      </c>
      <c r="AH61" s="29" t="s">
        <v>104</v>
      </c>
    </row>
    <row r="62" spans="1:34">
      <c r="A62" s="55" t="s">
        <v>181</v>
      </c>
      <c r="B62" s="30" t="str">
        <f>VLOOKUP(C62,ExaMax!$L:$N,3,FALSE)</f>
        <v>HIB_PE_OAM4_TX_DN&lt;8&gt;</v>
      </c>
      <c r="C62" s="29" t="s">
        <v>118</v>
      </c>
      <c r="D62" s="26" t="str">
        <f>VLOOKUP(E62,ExaMax!$L:$N,3,FALSE)</f>
        <v>GND</v>
      </c>
      <c r="E62" s="26" t="s">
        <v>62</v>
      </c>
      <c r="F62" s="26" t="str">
        <f>VLOOKUP(G62,ExaMax!$L:$N,3,FALSE)</f>
        <v>HIB_PE_OAM4_TX_DN&lt;10&gt;</v>
      </c>
      <c r="G62" s="26" t="s">
        <v>114</v>
      </c>
      <c r="H62" s="26" t="str">
        <f>VLOOKUP(I62,ExaMax!$L:$N,3,FALSE)</f>
        <v>GND</v>
      </c>
      <c r="I62" s="26" t="s">
        <v>58</v>
      </c>
      <c r="J62" s="26" t="str">
        <f>VLOOKUP(K62,ExaMax!$L:$N,3,FALSE)</f>
        <v>HIB_PE_OAM4_TX_DN&lt;12&gt;</v>
      </c>
      <c r="K62" s="26" t="s">
        <v>110</v>
      </c>
      <c r="L62" s="26" t="str">
        <f>VLOOKUP(M62,ExaMax!$L:$N,3,FALSE)</f>
        <v>GND</v>
      </c>
      <c r="M62" s="26" t="s">
        <v>63</v>
      </c>
      <c r="N62" s="26" t="str">
        <f>VLOOKUP(O62,ExaMax!$L:$N,3,FALSE)</f>
        <v>HIB_PE_OAM4_TX_DN&lt;14&gt;</v>
      </c>
      <c r="O62" s="26" t="s">
        <v>106</v>
      </c>
      <c r="P62" s="26" t="str">
        <f>VLOOKUP(Q62,ExaMax!$L:$N,3,FALSE)</f>
        <v>GND</v>
      </c>
      <c r="Q62" s="29" t="s">
        <v>59</v>
      </c>
      <c r="R62" s="55" t="s">
        <v>181</v>
      </c>
      <c r="S62" s="30" t="str">
        <f>VLOOKUP(T62,ExaMax!$O:$Q,3,FALSE)</f>
        <v>HIB_PE_OAM5_TX_DN&lt;8&gt;</v>
      </c>
      <c r="T62" s="29" t="s">
        <v>118</v>
      </c>
      <c r="U62" s="26" t="str">
        <f>VLOOKUP(V62,ExaMax!$O:$Q,3,FALSE)</f>
        <v>GND</v>
      </c>
      <c r="V62" s="26" t="s">
        <v>62</v>
      </c>
      <c r="W62" s="26" t="str">
        <f>VLOOKUP(X62,ExaMax!$O:$Q,3,FALSE)</f>
        <v>HIB_PE_OAM5_TX_DN&lt;10&gt;</v>
      </c>
      <c r="X62" s="26" t="s">
        <v>114</v>
      </c>
      <c r="Y62" s="26" t="str">
        <f>VLOOKUP(Z62,ExaMax!$O:$Q,3,FALSE)</f>
        <v>GND</v>
      </c>
      <c r="Z62" s="26" t="s">
        <v>58</v>
      </c>
      <c r="AA62" s="26" t="str">
        <f>VLOOKUP(AB62,ExaMax!$O:$Q,3,FALSE)</f>
        <v>HIB_PE_OAM5_TX_DN&lt;12&gt;</v>
      </c>
      <c r="AB62" s="26" t="s">
        <v>110</v>
      </c>
      <c r="AC62" s="26" t="str">
        <f>VLOOKUP(AD62,ExaMax!$O:$Q,3,FALSE)</f>
        <v>GND</v>
      </c>
      <c r="AD62" s="26" t="s">
        <v>63</v>
      </c>
      <c r="AE62" s="26" t="str">
        <f>VLOOKUP(AF62,ExaMax!$O:$Q,3,FALSE)</f>
        <v>HIB_PE_OAM5_TX_DN&lt;14&gt;</v>
      </c>
      <c r="AF62" s="26" t="s">
        <v>106</v>
      </c>
      <c r="AG62" s="26" t="str">
        <f>VLOOKUP(AH62,ExaMax!$O:$Q,3,FALSE)</f>
        <v>GND</v>
      </c>
      <c r="AH62" s="29" t="s">
        <v>59</v>
      </c>
    </row>
    <row r="63" spans="1:34">
      <c r="A63" s="55" t="s">
        <v>180</v>
      </c>
      <c r="B63" s="30" t="str">
        <f>VLOOKUP(C63,ExaMax!$L:$N,3,FALSE)</f>
        <v>GND</v>
      </c>
      <c r="C63" s="29" t="s">
        <v>64</v>
      </c>
      <c r="D63" s="26" t="str">
        <f>VLOOKUP(E63,ExaMax!$L:$N,3,FALSE)</f>
        <v>HOST0_WARM_RST_N</v>
      </c>
      <c r="E63" s="26" t="s">
        <v>2</v>
      </c>
      <c r="F63" s="26" t="str">
        <f>VLOOKUP(G63,ExaMax!$L:$N,3,FALSE)</f>
        <v>GND</v>
      </c>
      <c r="G63" s="26" t="s">
        <v>60</v>
      </c>
      <c r="H63" s="26" t="str">
        <f>VLOOKUP(I63,ExaMax!$L:$N,3,FALSE)</f>
        <v>HOST1_WARM_RST_N</v>
      </c>
      <c r="I63" s="26" t="s">
        <v>1</v>
      </c>
      <c r="J63" s="26" t="str">
        <f>VLOOKUP(K63,ExaMax!$L:$N,3,FALSE)</f>
        <v>GND</v>
      </c>
      <c r="K63" s="26" t="s">
        <v>57</v>
      </c>
      <c r="L63" s="26" t="str">
        <f>VLOOKUP(M63,ExaMax!$L:$N,3,FALSE)</f>
        <v>HOST2_WARM_RST_N</v>
      </c>
      <c r="M63" s="26" t="s">
        <v>3</v>
      </c>
      <c r="N63" s="26" t="str">
        <f>VLOOKUP(O63,ExaMax!$L:$N,3,FALSE)</f>
        <v>GND</v>
      </c>
      <c r="O63" s="26" t="s">
        <v>61</v>
      </c>
      <c r="P63" s="26" t="str">
        <f>VLOOKUP(Q63,ExaMax!$L:$N,3,FALSE)</f>
        <v>HOST3_WARM_RST_N</v>
      </c>
      <c r="Q63" s="29" t="s">
        <v>0</v>
      </c>
      <c r="R63" s="55" t="s">
        <v>180</v>
      </c>
      <c r="S63" s="30" t="str">
        <f>VLOOKUP(T63,ExaMax!$O:$Q,3,FALSE)</f>
        <v>GND</v>
      </c>
      <c r="T63" s="29" t="s">
        <v>64</v>
      </c>
      <c r="U63" s="26" t="str">
        <f>VLOOKUP(V63,ExaMax!$O:$Q,3,FALSE)</f>
        <v xml:space="preserve">   </v>
      </c>
      <c r="V63" s="26" t="s">
        <v>2</v>
      </c>
      <c r="W63" s="26" t="str">
        <f>VLOOKUP(X63,ExaMax!$O:$Q,3,FALSE)</f>
        <v>GND</v>
      </c>
      <c r="X63" s="26" t="s">
        <v>60</v>
      </c>
      <c r="Y63" s="26" t="str">
        <f>VLOOKUP(Z63,ExaMax!$O:$Q,3,FALSE)</f>
        <v xml:space="preserve">   </v>
      </c>
      <c r="Z63" s="26" t="s">
        <v>1</v>
      </c>
      <c r="AA63" s="26" t="str">
        <f>VLOOKUP(AB63,ExaMax!$O:$Q,3,FALSE)</f>
        <v>GND</v>
      </c>
      <c r="AB63" s="26" t="s">
        <v>57</v>
      </c>
      <c r="AC63" s="26" t="str">
        <f>VLOOKUP(AD63,ExaMax!$O:$Q,3,FALSE)</f>
        <v xml:space="preserve">   </v>
      </c>
      <c r="AD63" s="26" t="s">
        <v>3</v>
      </c>
      <c r="AE63" s="26" t="str">
        <f>VLOOKUP(AF63,ExaMax!$O:$Q,3,FALSE)</f>
        <v>GND</v>
      </c>
      <c r="AF63" s="26" t="s">
        <v>61</v>
      </c>
      <c r="AG63" s="26" t="str">
        <f>VLOOKUP(AH63,ExaMax!$O:$Q,3,FALSE)</f>
        <v>USB_MUX_SEL_1</v>
      </c>
      <c r="AH63" s="29" t="s">
        <v>0</v>
      </c>
    </row>
    <row r="64" spans="1:34">
      <c r="A64" s="55" t="s">
        <v>177</v>
      </c>
      <c r="B64" s="30" t="str">
        <f>VLOOKUP(C64,ExaMax!$L:$N,3,FALSE)</f>
        <v>BMC_UBB_JTAG_TMS</v>
      </c>
      <c r="C64" s="29" t="s">
        <v>156</v>
      </c>
      <c r="D64" s="26" t="str">
        <f>VLOOKUP(E64,ExaMax!$L:$N,3,FALSE)</f>
        <v>UBB_PWRBRK_N</v>
      </c>
      <c r="E64" s="26" t="s">
        <v>137</v>
      </c>
      <c r="F64" s="26" t="str">
        <f>VLOOKUP(G64,ExaMax!$L:$N,3,FALSE)</f>
        <v>BMC_UBB_JTAG_TDI</v>
      </c>
      <c r="G64" s="26" t="s">
        <v>138</v>
      </c>
      <c r="H64" s="26" t="str">
        <f>VLOOKUP(I64,ExaMax!$L:$N,3,FALSE)</f>
        <v xml:space="preserve">   </v>
      </c>
      <c r="I64" s="26" t="s">
        <v>155</v>
      </c>
      <c r="J64" s="26" t="str">
        <f>VLOOKUP(K64,ExaMax!$L:$N,3,FALSE)</f>
        <v xml:space="preserve">   </v>
      </c>
      <c r="K64" s="26" t="s">
        <v>152</v>
      </c>
      <c r="L64" s="26" t="str">
        <f>VLOOKUP(M64,ExaMax!$L:$N,3,FALSE)</f>
        <v>HOST_PERST_N</v>
      </c>
      <c r="M64" s="26" t="s">
        <v>151</v>
      </c>
      <c r="N64" s="26" t="str">
        <f>VLOOKUP(O64,ExaMax!$L:$N,3,FALSE)</f>
        <v>UBB_FRU_SEL</v>
      </c>
      <c r="O64" s="26" t="s">
        <v>149</v>
      </c>
      <c r="P64" s="26" t="str">
        <f>VLOOKUP(Q64,ExaMax!$L:$N,3,FALSE)</f>
        <v xml:space="preserve">   </v>
      </c>
      <c r="Q64" s="29" t="s">
        <v>148</v>
      </c>
      <c r="R64" s="55" t="s">
        <v>177</v>
      </c>
      <c r="S64" s="30" t="str">
        <f>VLOOKUP(T64,ExaMax!$O:$Q,3,FALSE)</f>
        <v>SGPIO_CLOCK</v>
      </c>
      <c r="T64" s="29" t="s">
        <v>156</v>
      </c>
      <c r="U64" s="26" t="str">
        <f>VLOOKUP(V64,ExaMax!$O:$Q,3,FALSE)</f>
        <v xml:space="preserve">   </v>
      </c>
      <c r="V64" s="26" t="s">
        <v>137</v>
      </c>
      <c r="W64" s="26" t="str">
        <f>VLOOKUP(X64,ExaMax!$O:$Q,3,FALSE)</f>
        <v xml:space="preserve">   </v>
      </c>
      <c r="X64" s="26" t="s">
        <v>138</v>
      </c>
      <c r="Y64" s="26" t="str">
        <f>VLOOKUP(Z64,ExaMax!$O:$Q,3,FALSE)</f>
        <v xml:space="preserve">   </v>
      </c>
      <c r="Z64" s="26" t="s">
        <v>155</v>
      </c>
      <c r="AA64" s="26" t="str">
        <f>VLOOKUP(AB64,ExaMax!$O:$Q,3,FALSE)</f>
        <v xml:space="preserve">   </v>
      </c>
      <c r="AB64" s="26" t="s">
        <v>152</v>
      </c>
      <c r="AC64" s="26" t="str">
        <f>VLOOKUP(AD64,ExaMax!$O:$Q,3,FALSE)</f>
        <v xml:space="preserve">   </v>
      </c>
      <c r="AD64" s="26" t="s">
        <v>151</v>
      </c>
      <c r="AE64" s="26" t="str">
        <f>VLOOKUP(AF64,ExaMax!$O:$Q,3,FALSE)</f>
        <v>USB1_DP</v>
      </c>
      <c r="AF64" s="26" t="s">
        <v>149</v>
      </c>
      <c r="AG64" s="26" t="str">
        <f>VLOOKUP(AH64,ExaMax!$O:$Q,3,FALSE)</f>
        <v>USB_MUX_SEL_2</v>
      </c>
      <c r="AH64" s="29" t="s">
        <v>148</v>
      </c>
    </row>
    <row r="65" spans="1:34">
      <c r="A65" s="55" t="s">
        <v>178</v>
      </c>
      <c r="B65" s="30" t="str">
        <f>VLOOKUP(C65,ExaMax!$L:$N,3,FALSE)</f>
        <v>BMC_UBB_JTAG_TCK</v>
      </c>
      <c r="C65" s="29" t="s">
        <v>157</v>
      </c>
      <c r="D65" s="26" t="str">
        <f>VLOOKUP(E65,ExaMax!$L:$N,3,FALSE)</f>
        <v>GND</v>
      </c>
      <c r="E65" s="26" t="s">
        <v>16</v>
      </c>
      <c r="F65" s="26" t="str">
        <f>VLOOKUP(G65,ExaMax!$L:$N,3,FALSE)</f>
        <v>BMC_UBB_JTAG_TDO</v>
      </c>
      <c r="G65" s="26" t="s">
        <v>139</v>
      </c>
      <c r="H65" s="26" t="str">
        <f>VLOOKUP(I65,ExaMax!$L:$N,3,FALSE)</f>
        <v>GND</v>
      </c>
      <c r="I65" s="26" t="s">
        <v>29</v>
      </c>
      <c r="J65" s="26" t="str">
        <f>VLOOKUP(K65,ExaMax!$L:$N,3,FALSE)</f>
        <v>BMC_UBB_JTAG_TRST</v>
      </c>
      <c r="K65" s="26" t="s">
        <v>153</v>
      </c>
      <c r="L65" s="26" t="str">
        <f>VLOOKUP(M65,ExaMax!$L:$N,3,FALSE)</f>
        <v>GND</v>
      </c>
      <c r="M65" s="26" t="s">
        <v>42</v>
      </c>
      <c r="N65" s="26" t="str">
        <f>VLOOKUP(O65,ExaMax!$L:$N,3,FALSE)</f>
        <v xml:space="preserve">   </v>
      </c>
      <c r="O65" s="26" t="s">
        <v>150</v>
      </c>
      <c r="P65" s="26" t="str">
        <f>VLOOKUP(Q65,ExaMax!$L:$N,3,FALSE)</f>
        <v>GND</v>
      </c>
      <c r="Q65" s="29" t="s">
        <v>55</v>
      </c>
      <c r="R65" s="55" t="s">
        <v>178</v>
      </c>
      <c r="S65" s="30" t="str">
        <f>VLOOKUP(T65,ExaMax!$O:$Q,3,FALSE)</f>
        <v>SGPIO_LOAD</v>
      </c>
      <c r="T65" s="29" t="s">
        <v>157</v>
      </c>
      <c r="U65" s="26" t="str">
        <f>VLOOKUP(V65,ExaMax!$O:$Q,3,FALSE)</f>
        <v>GND</v>
      </c>
      <c r="V65" s="26" t="s">
        <v>16</v>
      </c>
      <c r="W65" s="26" t="str">
        <f>VLOOKUP(X65,ExaMax!$O:$Q,3,FALSE)</f>
        <v xml:space="preserve">   </v>
      </c>
      <c r="X65" s="26" t="s">
        <v>139</v>
      </c>
      <c r="Y65" s="26" t="str">
        <f>VLOOKUP(Z65,ExaMax!$O:$Q,3,FALSE)</f>
        <v>GND</v>
      </c>
      <c r="Z65" s="26" t="s">
        <v>29</v>
      </c>
      <c r="AA65" s="26" t="str">
        <f>VLOOKUP(AB65,ExaMax!$O:$Q,3,FALSE)</f>
        <v xml:space="preserve">   </v>
      </c>
      <c r="AB65" s="26" t="s">
        <v>153</v>
      </c>
      <c r="AC65" s="26" t="str">
        <f>VLOOKUP(AD65,ExaMax!$O:$Q,3,FALSE)</f>
        <v>GND</v>
      </c>
      <c r="AD65" s="26" t="s">
        <v>42</v>
      </c>
      <c r="AE65" s="26" t="str">
        <f>VLOOKUP(AF65,ExaMax!$O:$Q,3,FALSE)</f>
        <v>USB1_DN</v>
      </c>
      <c r="AF65" s="26" t="s">
        <v>150</v>
      </c>
      <c r="AG65" s="26" t="str">
        <f>VLOOKUP(AH65,ExaMax!$O:$Q,3,FALSE)</f>
        <v>GND</v>
      </c>
      <c r="AH65" s="29" t="s">
        <v>55</v>
      </c>
    </row>
    <row r="66" spans="1:34">
      <c r="A66" s="55" t="s">
        <v>179</v>
      </c>
      <c r="B66" s="30" t="str">
        <f>VLOOKUP(C66,ExaMax!$L:$N,3,FALSE)</f>
        <v>GND</v>
      </c>
      <c r="C66" s="29" t="s">
        <v>10</v>
      </c>
      <c r="D66" s="26">
        <f>VLOOKUP(E66,ExaMax!$L:$N,3,FALSE)</f>
        <v>0</v>
      </c>
      <c r="E66" s="26" t="s">
        <v>135</v>
      </c>
      <c r="F66" s="26" t="str">
        <f>VLOOKUP(G66,ExaMax!$L:$N,3,FALSE)</f>
        <v>GND</v>
      </c>
      <c r="G66" s="26" t="s">
        <v>22</v>
      </c>
      <c r="H66" s="26">
        <f>VLOOKUP(I66,ExaMax!$L:$N,3,FALSE)</f>
        <v>0</v>
      </c>
      <c r="I66" s="26" t="s">
        <v>71</v>
      </c>
      <c r="J66" s="26" t="str">
        <f>VLOOKUP(K66,ExaMax!$L:$N,3,FALSE)</f>
        <v>GND</v>
      </c>
      <c r="K66" s="26" t="s">
        <v>35</v>
      </c>
      <c r="L66" s="26" t="str">
        <f>VLOOKUP(M66,ExaMax!$L:$N,3,FALSE)</f>
        <v>UBB_FRU0_WP</v>
      </c>
      <c r="M66" s="26" t="s">
        <v>144</v>
      </c>
      <c r="N66" s="26" t="str">
        <f>VLOOKUP(O66,ExaMax!$L:$N,3,FALSE)</f>
        <v>GND</v>
      </c>
      <c r="O66" s="26" t="s">
        <v>48</v>
      </c>
      <c r="P66" s="26" t="str">
        <f>VLOOKUP(Q66,ExaMax!$L:$N,3,FALSE)</f>
        <v>UBB_FRU1_WP</v>
      </c>
      <c r="Q66" s="29" t="s">
        <v>140</v>
      </c>
      <c r="R66" s="55" t="s">
        <v>179</v>
      </c>
      <c r="S66" s="30" t="str">
        <f>VLOOKUP(T66,ExaMax!$O:$Q,3,FALSE)</f>
        <v>GND</v>
      </c>
      <c r="T66" s="29" t="s">
        <v>10</v>
      </c>
      <c r="U66" s="26" t="str">
        <f>VLOOKUP(V66,ExaMax!$O:$Q,3,FALSE)</f>
        <v xml:space="preserve">   </v>
      </c>
      <c r="V66" s="26" t="s">
        <v>135</v>
      </c>
      <c r="W66" s="26" t="str">
        <f>VLOOKUP(X66,ExaMax!$O:$Q,3,FALSE)</f>
        <v>GND</v>
      </c>
      <c r="X66" s="26" t="s">
        <v>22</v>
      </c>
      <c r="Y66" s="26" t="str">
        <f>VLOOKUP(Z66,ExaMax!$O:$Q,3,FALSE)</f>
        <v xml:space="preserve">   </v>
      </c>
      <c r="Z66" s="26" t="s">
        <v>71</v>
      </c>
      <c r="AA66" s="26" t="str">
        <f>VLOOKUP(AB66,ExaMax!$O:$Q,3,FALSE)</f>
        <v>GND</v>
      </c>
      <c r="AB66" s="26" t="s">
        <v>35</v>
      </c>
      <c r="AC66" s="26" t="str">
        <f>VLOOKUP(AD66,ExaMax!$O:$Q,3,FALSE)</f>
        <v xml:space="preserve">   </v>
      </c>
      <c r="AD66" s="26" t="s">
        <v>144</v>
      </c>
      <c r="AE66" s="26" t="str">
        <f>VLOOKUP(AF66,ExaMax!$O:$Q,3,FALSE)</f>
        <v>GND</v>
      </c>
      <c r="AF66" s="26" t="s">
        <v>48</v>
      </c>
      <c r="AG66" s="26" t="str">
        <f>VLOOKUP(AH66,ExaMax!$O:$Q,3,FALSE)</f>
        <v>CLK_100M_RSVD_DP</v>
      </c>
      <c r="AH66" s="29" t="s">
        <v>140</v>
      </c>
    </row>
    <row r="67" spans="1:34">
      <c r="A67" s="55" t="s">
        <v>176</v>
      </c>
      <c r="B67" s="30" t="str">
        <f>VLOOKUP(C67,ExaMax!$L:$N,3,FALSE)</f>
        <v>HIB0_PERST_N</v>
      </c>
      <c r="C67" s="29" t="s">
        <v>158</v>
      </c>
      <c r="D67" s="26" t="str">
        <f>VLOOKUP(E67,ExaMax!$L:$N,3,FALSE)</f>
        <v>RSV_BMC_SEC_CPLD_0</v>
      </c>
      <c r="E67" s="26" t="s">
        <v>136</v>
      </c>
      <c r="F67" s="26" t="str">
        <f>VLOOKUP(G67,ExaMax!$L:$N,3,FALSE)</f>
        <v>HIB1_PERST_N</v>
      </c>
      <c r="G67" s="26" t="s">
        <v>73</v>
      </c>
      <c r="H67" s="26" t="str">
        <f>VLOOKUP(I67,ExaMax!$L:$N,3,FALSE)</f>
        <v>RSV_BMC_SEC_CPLD_1</v>
      </c>
      <c r="I67" s="26" t="s">
        <v>72</v>
      </c>
      <c r="J67" s="26" t="str">
        <f>VLOOKUP(K67,ExaMax!$L:$N,3,FALSE)</f>
        <v xml:space="preserve">   </v>
      </c>
      <c r="K67" s="26" t="s">
        <v>146</v>
      </c>
      <c r="L67" s="26" t="str">
        <f>VLOOKUP(M67,ExaMax!$L:$N,3,FALSE)</f>
        <v>RSV_BMC_SEC_CPLD_2</v>
      </c>
      <c r="M67" s="26" t="s">
        <v>145</v>
      </c>
      <c r="N67" s="26" t="str">
        <f>VLOOKUP(O67,ExaMax!$L:$N,3,FALSE)</f>
        <v xml:space="preserve">   </v>
      </c>
      <c r="O67" s="26" t="s">
        <v>142</v>
      </c>
      <c r="P67" s="26" t="str">
        <f>VLOOKUP(Q67,ExaMax!$L:$N,3,FALSE)</f>
        <v>RSV_BMC_SEC_CPLD_3</v>
      </c>
      <c r="Q67" s="29" t="s">
        <v>141</v>
      </c>
      <c r="R67" s="55" t="s">
        <v>176</v>
      </c>
      <c r="S67" s="30" t="str">
        <f>VLOOKUP(T67,ExaMax!$O:$Q,3,FALSE)</f>
        <v>SGPIO_DIN</v>
      </c>
      <c r="T67" s="29" t="s">
        <v>158</v>
      </c>
      <c r="U67" s="26" t="str">
        <f>VLOOKUP(V67,ExaMax!$O:$Q,3,FALSE)</f>
        <v xml:space="preserve">   </v>
      </c>
      <c r="V67" s="26" t="s">
        <v>136</v>
      </c>
      <c r="W67" s="26" t="str">
        <f>VLOOKUP(X67,ExaMax!$O:$Q,3,FALSE)</f>
        <v xml:space="preserve">   </v>
      </c>
      <c r="X67" s="26" t="s">
        <v>73</v>
      </c>
      <c r="Y67" s="26" t="str">
        <f>VLOOKUP(Z67,ExaMax!$O:$Q,3,FALSE)</f>
        <v xml:space="preserve">   </v>
      </c>
      <c r="Z67" s="26" t="s">
        <v>72</v>
      </c>
      <c r="AA67" s="26" t="str">
        <f>VLOOKUP(AB67,ExaMax!$O:$Q,3,FALSE)</f>
        <v xml:space="preserve">   </v>
      </c>
      <c r="AB67" s="26" t="s">
        <v>146</v>
      </c>
      <c r="AC67" s="26" t="str">
        <f>VLOOKUP(AD67,ExaMax!$O:$Q,3,FALSE)</f>
        <v xml:space="preserve">   </v>
      </c>
      <c r="AD67" s="26" t="s">
        <v>145</v>
      </c>
      <c r="AE67" s="26" t="str">
        <f>VLOOKUP(AF67,ExaMax!$O:$Q,3,FALSE)</f>
        <v>USB2_DP</v>
      </c>
      <c r="AF67" s="26" t="s">
        <v>142</v>
      </c>
      <c r="AG67" s="26" t="str">
        <f>VLOOKUP(AH67,ExaMax!$O:$Q,3,FALSE)</f>
        <v>CLK_100M_RSVD_DN</v>
      </c>
      <c r="AH67" s="29" t="s">
        <v>141</v>
      </c>
    </row>
    <row r="68" spans="1:34" ht="17.5" thickBot="1">
      <c r="A68" s="55" t="s">
        <v>175</v>
      </c>
      <c r="B68" s="30" t="str">
        <f>VLOOKUP(C68,ExaMax!$L:$N,3,FALSE)</f>
        <v>HIB2_PERST_N</v>
      </c>
      <c r="C68" s="29" t="s">
        <v>159</v>
      </c>
      <c r="D68" s="26" t="str">
        <f>VLOOKUP(E68,ExaMax!$L:$N,3,FALSE)</f>
        <v>GND</v>
      </c>
      <c r="E68" s="26" t="s">
        <v>17</v>
      </c>
      <c r="F68" s="26" t="str">
        <f>VLOOKUP(G68,ExaMax!$L:$N,3,FALSE)</f>
        <v>HIB3_PERST_N</v>
      </c>
      <c r="G68" s="26" t="s">
        <v>74</v>
      </c>
      <c r="H68" s="26" t="str">
        <f>VLOOKUP(I68,ExaMax!$L:$N,3,FALSE)</f>
        <v>GND</v>
      </c>
      <c r="I68" s="26" t="s">
        <v>30</v>
      </c>
      <c r="J68" s="26" t="str">
        <f>VLOOKUP(K68,ExaMax!$L:$N,3,FALSE)</f>
        <v xml:space="preserve">   </v>
      </c>
      <c r="K68" s="32" t="s">
        <v>147</v>
      </c>
      <c r="L68" s="26" t="str">
        <f>VLOOKUP(M68,ExaMax!$L:$N,3,FALSE)</f>
        <v>GND</v>
      </c>
      <c r="M68" s="26" t="s">
        <v>43</v>
      </c>
      <c r="N68" s="26" t="str">
        <f>VLOOKUP(O68,ExaMax!$L:$N,3,FALSE)</f>
        <v xml:space="preserve">   </v>
      </c>
      <c r="O68" s="26" t="s">
        <v>143</v>
      </c>
      <c r="P68" s="26" t="str">
        <f>VLOOKUP(Q68,ExaMax!$L:$N,3,FALSE)</f>
        <v>GND</v>
      </c>
      <c r="Q68" s="29" t="s">
        <v>56</v>
      </c>
      <c r="R68" s="55" t="s">
        <v>175</v>
      </c>
      <c r="S68" s="30" t="str">
        <f>VLOOKUP(T68,ExaMax!$O:$Q,3,FALSE)</f>
        <v>SGPIO_DOUT</v>
      </c>
      <c r="T68" s="29" t="s">
        <v>159</v>
      </c>
      <c r="U68" s="26" t="str">
        <f>VLOOKUP(V68,ExaMax!$O:$Q,3,FALSE)</f>
        <v>GND</v>
      </c>
      <c r="V68" s="26" t="s">
        <v>17</v>
      </c>
      <c r="W68" s="26" t="str">
        <f>VLOOKUP(X68,ExaMax!$O:$Q,3,FALSE)</f>
        <v xml:space="preserve">   </v>
      </c>
      <c r="X68" s="26" t="s">
        <v>74</v>
      </c>
      <c r="Y68" s="26" t="str">
        <f>VLOOKUP(Z68,ExaMax!$O:$Q,3,FALSE)</f>
        <v>GND</v>
      </c>
      <c r="Z68" s="26" t="s">
        <v>30</v>
      </c>
      <c r="AA68" s="26" t="str">
        <f>VLOOKUP(AB68,ExaMax!$O:$Q,3,FALSE)</f>
        <v xml:space="preserve">   </v>
      </c>
      <c r="AB68" s="32" t="s">
        <v>147</v>
      </c>
      <c r="AC68" s="26" t="str">
        <f>VLOOKUP(AD68,ExaMax!$O:$Q,3,FALSE)</f>
        <v>GND</v>
      </c>
      <c r="AD68" s="26" t="s">
        <v>43</v>
      </c>
      <c r="AE68" s="26" t="str">
        <f>VLOOKUP(AF68,ExaMax!$O:$Q,3,FALSE)</f>
        <v>USB2_DN</v>
      </c>
      <c r="AF68" s="26" t="s">
        <v>143</v>
      </c>
      <c r="AG68" s="26" t="str">
        <f>VLOOKUP(AH68,ExaMax!$O:$Q,3,FALSE)</f>
        <v>GND</v>
      </c>
      <c r="AH68" s="29" t="s">
        <v>56</v>
      </c>
    </row>
    <row r="69" spans="1:34" ht="17.5" thickBot="1">
      <c r="A69" s="55" t="s">
        <v>174</v>
      </c>
      <c r="B69" s="33" t="str">
        <f>VLOOKUP(C69,ExaMax!$L:$N,3,FALSE)</f>
        <v>GND</v>
      </c>
      <c r="C69" s="34" t="s">
        <v>11</v>
      </c>
      <c r="D69" s="32" t="str">
        <f>VLOOKUP(E69,ExaMax!$L:$N,3,FALSE)</f>
        <v>GND</v>
      </c>
      <c r="E69" s="32" t="s">
        <v>68</v>
      </c>
      <c r="F69" s="32" t="str">
        <f>VLOOKUP(G69,ExaMax!$L:$N,3,FALSE)</f>
        <v>GND</v>
      </c>
      <c r="G69" s="32" t="s">
        <v>23</v>
      </c>
      <c r="H69" s="32" t="str">
        <f>VLOOKUP(I69,ExaMax!$L:$N,3,FALSE)</f>
        <v>GND</v>
      </c>
      <c r="I69" s="32" t="s">
        <v>70</v>
      </c>
      <c r="J69" s="32" t="str">
        <f>VLOOKUP(K69,ExaMax!$L:$N,3,FALSE)</f>
        <v>GND</v>
      </c>
      <c r="K69" s="32" t="s">
        <v>36</v>
      </c>
      <c r="L69" s="32" t="str">
        <f>VLOOKUP(M69,ExaMax!$L:$N,3,FALSE)</f>
        <v>GND</v>
      </c>
      <c r="M69" s="32" t="s">
        <v>154</v>
      </c>
      <c r="N69" s="32" t="str">
        <f>VLOOKUP(O69,ExaMax!$L:$N,3,FALSE)</f>
        <v>GND</v>
      </c>
      <c r="O69" s="32" t="s">
        <v>49</v>
      </c>
      <c r="P69" s="32" t="str">
        <f>VLOOKUP(Q69,ExaMax!$L:$N,3,FALSE)</f>
        <v>GND</v>
      </c>
      <c r="Q69" s="34" t="s">
        <v>69</v>
      </c>
      <c r="R69" s="55" t="s">
        <v>174</v>
      </c>
      <c r="S69" s="33" t="str">
        <f>VLOOKUP(T69,ExaMax!$O:$Q,3,FALSE)</f>
        <v>GND</v>
      </c>
      <c r="T69" s="34" t="s">
        <v>11</v>
      </c>
      <c r="U69" s="32" t="str">
        <f>VLOOKUP(V69,ExaMax!$O:$Q,3,FALSE)</f>
        <v>GND</v>
      </c>
      <c r="V69" s="32" t="s">
        <v>68</v>
      </c>
      <c r="W69" s="32" t="str">
        <f>VLOOKUP(X69,ExaMax!$O:$Q,3,FALSE)</f>
        <v>GND</v>
      </c>
      <c r="X69" s="32" t="s">
        <v>23</v>
      </c>
      <c r="Y69" s="32" t="str">
        <f>VLOOKUP(Z69,ExaMax!$O:$Q,3,FALSE)</f>
        <v>GND</v>
      </c>
      <c r="Z69" s="32" t="s">
        <v>70</v>
      </c>
      <c r="AA69" s="32" t="str">
        <f>VLOOKUP(AB69,ExaMax!$O:$Q,3,FALSE)</f>
        <v>GND</v>
      </c>
      <c r="AB69" s="32" t="s">
        <v>36</v>
      </c>
      <c r="AC69" s="32" t="str">
        <f>VLOOKUP(AD69,ExaMax!$O:$Q,3,FALSE)</f>
        <v>GND</v>
      </c>
      <c r="AD69" s="32" t="s">
        <v>154</v>
      </c>
      <c r="AE69" s="32" t="str">
        <f>VLOOKUP(AF69,ExaMax!$O:$Q,3,FALSE)</f>
        <v>GND</v>
      </c>
      <c r="AF69" s="32" t="s">
        <v>49</v>
      </c>
      <c r="AG69" s="32" t="str">
        <f>VLOOKUP(AH69,ExaMax!$O:$Q,3,FALSE)</f>
        <v>GND</v>
      </c>
      <c r="AH69" s="34" t="s">
        <v>69</v>
      </c>
    </row>
    <row r="70" spans="1:34" ht="17.5" thickBot="1"/>
    <row r="71" spans="1:34" ht="17.5" thickBot="1">
      <c r="B71" s="168" t="str">
        <f>Pin_Mapping!B71</f>
        <v>High Density PCIe Connector HIF_6  (Amphenol ExaMax Connector)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70"/>
      <c r="S71" s="171" t="str">
        <f>Pin_Mapping!R71</f>
        <v>High Density PCIe Connector HIF_7  (Amphenol ExaMax Connector)</v>
      </c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3"/>
    </row>
    <row r="72" spans="1:34" ht="17.5" thickBot="1">
      <c r="A72" s="53"/>
      <c r="B72" s="164">
        <v>8</v>
      </c>
      <c r="C72" s="165"/>
      <c r="D72" s="164">
        <v>7</v>
      </c>
      <c r="E72" s="165"/>
      <c r="F72" s="164">
        <v>6</v>
      </c>
      <c r="G72" s="165"/>
      <c r="H72" s="164">
        <v>5</v>
      </c>
      <c r="I72" s="165"/>
      <c r="J72" s="164">
        <v>4</v>
      </c>
      <c r="K72" s="165"/>
      <c r="L72" s="164">
        <v>3</v>
      </c>
      <c r="M72" s="165"/>
      <c r="N72" s="164">
        <v>2</v>
      </c>
      <c r="O72" s="165"/>
      <c r="P72" s="164">
        <v>1</v>
      </c>
      <c r="Q72" s="166"/>
      <c r="R72" s="59"/>
      <c r="S72" s="167">
        <v>8</v>
      </c>
      <c r="T72" s="162"/>
      <c r="U72" s="162">
        <v>7</v>
      </c>
      <c r="V72" s="162"/>
      <c r="W72" s="162">
        <v>6</v>
      </c>
      <c r="X72" s="162"/>
      <c r="Y72" s="162">
        <v>5</v>
      </c>
      <c r="Z72" s="162"/>
      <c r="AA72" s="162">
        <v>4</v>
      </c>
      <c r="AB72" s="162"/>
      <c r="AC72" s="162">
        <v>3</v>
      </c>
      <c r="AD72" s="162"/>
      <c r="AE72" s="162">
        <v>2</v>
      </c>
      <c r="AF72" s="162"/>
      <c r="AG72" s="162">
        <v>1</v>
      </c>
      <c r="AH72" s="163"/>
    </row>
    <row r="73" spans="1:34">
      <c r="A73" s="54" t="s">
        <v>172</v>
      </c>
      <c r="B73" s="23" t="str">
        <f>VLOOKUP(C73,ExaMax!$R:$T,3,FALSE)</f>
        <v>GND</v>
      </c>
      <c r="C73" s="24" t="s">
        <v>12</v>
      </c>
      <c r="D73" s="25" t="str">
        <f>VLOOKUP(E73,ExaMax!$R:$T,3,FALSE)</f>
        <v>GND</v>
      </c>
      <c r="E73" s="25" t="s">
        <v>13</v>
      </c>
      <c r="F73" s="25" t="str">
        <f>VLOOKUP(G73,ExaMax!$R:$T,3,FALSE)</f>
        <v>GND</v>
      </c>
      <c r="G73" s="25" t="s">
        <v>24</v>
      </c>
      <c r="H73" s="25" t="str">
        <f>VLOOKUP(I73,ExaMax!$R:$T,3,FALSE)</f>
        <v>GND</v>
      </c>
      <c r="I73" s="25" t="s">
        <v>25</v>
      </c>
      <c r="J73" s="25" t="str">
        <f>VLOOKUP(K73,ExaMax!$R:$T,3,FALSE)</f>
        <v>GND</v>
      </c>
      <c r="K73" s="26" t="s">
        <v>37</v>
      </c>
      <c r="L73" s="25" t="str">
        <f>VLOOKUP(M73,ExaMax!$R:$T,3,FALSE)</f>
        <v>GND</v>
      </c>
      <c r="M73" s="25" t="s">
        <v>38</v>
      </c>
      <c r="N73" s="25" t="str">
        <f>VLOOKUP(O73,ExaMax!$R:$T,3,FALSE)</f>
        <v>GND</v>
      </c>
      <c r="O73" s="25" t="s">
        <v>50</v>
      </c>
      <c r="P73" s="25" t="str">
        <f>VLOOKUP(Q73,ExaMax!$R:$T,3,FALSE)</f>
        <v>GND</v>
      </c>
      <c r="Q73" s="24" t="s">
        <v>51</v>
      </c>
      <c r="R73" s="54" t="s">
        <v>172</v>
      </c>
      <c r="S73" s="36" t="str">
        <f>VLOOKUP(T73,ExaMax!$U:$W,3,FALSE)</f>
        <v>GND</v>
      </c>
      <c r="T73" s="24" t="s">
        <v>12</v>
      </c>
      <c r="U73" s="25" t="str">
        <f>VLOOKUP(V73,ExaMax!$U:$W,3,FALSE)</f>
        <v>GND</v>
      </c>
      <c r="V73" s="25" t="s">
        <v>13</v>
      </c>
      <c r="W73" s="25" t="str">
        <f>VLOOKUP(X73,ExaMax!$U:$W,3,FALSE)</f>
        <v>GND</v>
      </c>
      <c r="X73" s="25" t="s">
        <v>24</v>
      </c>
      <c r="Y73" s="25" t="str">
        <f>VLOOKUP(Z73,ExaMax!$U:$W,3,FALSE)</f>
        <v>GND</v>
      </c>
      <c r="Z73" s="25" t="s">
        <v>25</v>
      </c>
      <c r="AA73" s="25" t="str">
        <f>VLOOKUP(AB73,ExaMax!$U:$W,3,FALSE)</f>
        <v>GND</v>
      </c>
      <c r="AB73" s="26" t="s">
        <v>37</v>
      </c>
      <c r="AC73" s="25" t="str">
        <f>VLOOKUP(AD73,ExaMax!$U:$W,3,FALSE)</f>
        <v>GND</v>
      </c>
      <c r="AD73" s="25" t="s">
        <v>38</v>
      </c>
      <c r="AE73" s="25" t="str">
        <f>VLOOKUP(AF73,ExaMax!$U:$W,3,FALSE)</f>
        <v>GND</v>
      </c>
      <c r="AF73" s="25" t="s">
        <v>50</v>
      </c>
      <c r="AG73" s="25" t="str">
        <f>VLOOKUP(AH73,ExaMax!$U:$W,3,FALSE)</f>
        <v>GND</v>
      </c>
      <c r="AH73" s="24" t="s">
        <v>51</v>
      </c>
    </row>
    <row r="74" spans="1:34">
      <c r="A74" s="55" t="s">
        <v>173</v>
      </c>
      <c r="B74" s="30" t="str">
        <f>VLOOKUP(C74,ExaMax!$R:$T,3,FALSE)</f>
        <v>GND</v>
      </c>
      <c r="C74" s="29" t="s">
        <v>6</v>
      </c>
      <c r="D74" s="26" t="str">
        <f>VLOOKUP(E74,ExaMax!$R:$T,3,FALSE)</f>
        <v>HIB_PE_OAM6_RX_DP&lt;1&gt;</v>
      </c>
      <c r="E74" s="26" t="s">
        <v>99</v>
      </c>
      <c r="F74" s="26" t="str">
        <f>VLOOKUP(G74,ExaMax!$R:$T,3,FALSE)</f>
        <v>GND</v>
      </c>
      <c r="G74" s="26" t="s">
        <v>18</v>
      </c>
      <c r="H74" s="26" t="str">
        <f>VLOOKUP(I74,ExaMax!$R:$T,3,FALSE)</f>
        <v>HIB_PE_OAM6_RX_DP&lt;3&gt;</v>
      </c>
      <c r="I74" s="26" t="s">
        <v>95</v>
      </c>
      <c r="J74" s="26" t="str">
        <f>VLOOKUP(K74,ExaMax!$R:$T,3,FALSE)</f>
        <v>GND</v>
      </c>
      <c r="K74" s="26" t="s">
        <v>31</v>
      </c>
      <c r="L74" s="26" t="str">
        <f>VLOOKUP(M74,ExaMax!$R:$T,3,FALSE)</f>
        <v>HIB_PE_OAM6_RX_DP&lt;5&gt;</v>
      </c>
      <c r="M74" s="26" t="s">
        <v>91</v>
      </c>
      <c r="N74" s="26" t="str">
        <f>VLOOKUP(O74,ExaMax!$R:$T,3,FALSE)</f>
        <v>GND</v>
      </c>
      <c r="O74" s="26" t="s">
        <v>44</v>
      </c>
      <c r="P74" s="26" t="str">
        <f>VLOOKUP(Q74,ExaMax!$R:$T,3,FALSE)</f>
        <v>HIB_PE_OAM6_RX_DP&lt;7&gt;</v>
      </c>
      <c r="Q74" s="29" t="s">
        <v>87</v>
      </c>
      <c r="R74" s="55" t="s">
        <v>173</v>
      </c>
      <c r="S74" s="37" t="str">
        <f>VLOOKUP(T74,ExaMax!$U:$W,3,FALSE)</f>
        <v>GND</v>
      </c>
      <c r="T74" s="29" t="s">
        <v>6</v>
      </c>
      <c r="U74" s="26" t="str">
        <f>VLOOKUP(V74,ExaMax!$U:$W,3,FALSE)</f>
        <v>HIB_PE_OAM7_RX_DP&lt;1&gt;</v>
      </c>
      <c r="V74" s="26" t="s">
        <v>99</v>
      </c>
      <c r="W74" s="26" t="str">
        <f>VLOOKUP(X74,ExaMax!$U:$W,3,FALSE)</f>
        <v>GND</v>
      </c>
      <c r="X74" s="26" t="s">
        <v>18</v>
      </c>
      <c r="Y74" s="26" t="str">
        <f>VLOOKUP(Z74,ExaMax!$U:$W,3,FALSE)</f>
        <v>HIB_PE_OAM7_RX_DP&lt;3&gt;</v>
      </c>
      <c r="Z74" s="26" t="s">
        <v>95</v>
      </c>
      <c r="AA74" s="26" t="str">
        <f>VLOOKUP(AB74,ExaMax!$U:$W,3,FALSE)</f>
        <v>GND</v>
      </c>
      <c r="AB74" s="26" t="s">
        <v>31</v>
      </c>
      <c r="AC74" s="26" t="str">
        <f>VLOOKUP(AD74,ExaMax!$U:$W,3,FALSE)</f>
        <v>HIB_PE_OAM7_RX_DP&lt;5&gt;</v>
      </c>
      <c r="AD74" s="26" t="s">
        <v>91</v>
      </c>
      <c r="AE74" s="26" t="str">
        <f>VLOOKUP(AF74,ExaMax!$U:$W,3,FALSE)</f>
        <v>GND</v>
      </c>
      <c r="AF74" s="26" t="s">
        <v>44</v>
      </c>
      <c r="AG74" s="26" t="str">
        <f>VLOOKUP(AH74,ExaMax!$U:$W,3,FALSE)</f>
        <v>HIB_PE_OAM7_RX_DP&lt;7&gt;</v>
      </c>
      <c r="AH74" s="29" t="s">
        <v>87</v>
      </c>
    </row>
    <row r="75" spans="1:34">
      <c r="A75" s="55" t="s">
        <v>191</v>
      </c>
      <c r="B75" s="30" t="str">
        <f>VLOOKUP(C75,ExaMax!$R:$T,3,FALSE)</f>
        <v>HIB_PE_OAM6_RX_DP&lt;0&gt;</v>
      </c>
      <c r="C75" s="29" t="s">
        <v>101</v>
      </c>
      <c r="D75" s="26" t="str">
        <f>VLOOKUP(E75,ExaMax!$R:$T,3,FALSE)</f>
        <v>HIB_PE_OAM6_RX_DN&lt;1&gt;</v>
      </c>
      <c r="E75" s="26" t="s">
        <v>100</v>
      </c>
      <c r="F75" s="26" t="str">
        <f>VLOOKUP(G75,ExaMax!$R:$T,3,FALSE)</f>
        <v>HIB_PE_OAM6_RX_DP&lt;2&gt;</v>
      </c>
      <c r="G75" s="26" t="s">
        <v>97</v>
      </c>
      <c r="H75" s="26" t="str">
        <f>VLOOKUP(I75,ExaMax!$R:$T,3,FALSE)</f>
        <v>HIB_PE_OAM6_RX_DN&lt;3&gt;</v>
      </c>
      <c r="I75" s="26" t="s">
        <v>96</v>
      </c>
      <c r="J75" s="26" t="str">
        <f>VLOOKUP(K75,ExaMax!$R:$T,3,FALSE)</f>
        <v>HIB_PE_OAM6_RX_DP&lt;4&gt;</v>
      </c>
      <c r="K75" s="26" t="s">
        <v>93</v>
      </c>
      <c r="L75" s="26" t="str">
        <f>VLOOKUP(M75,ExaMax!$R:$T,3,FALSE)</f>
        <v>HIB_PE_OAM6_RX_DN&lt;5&gt;</v>
      </c>
      <c r="M75" s="26" t="s">
        <v>92</v>
      </c>
      <c r="N75" s="26" t="str">
        <f>VLOOKUP(O75,ExaMax!$R:$T,3,FALSE)</f>
        <v>HIB_PE_OAM6_RX_DP&lt;6&gt;</v>
      </c>
      <c r="O75" s="26" t="s">
        <v>89</v>
      </c>
      <c r="P75" s="26" t="str">
        <f>VLOOKUP(Q75,ExaMax!$R:$T,3,FALSE)</f>
        <v>HIB_PE_OAM6_RX_DN&lt;7&gt;</v>
      </c>
      <c r="Q75" s="29" t="s">
        <v>88</v>
      </c>
      <c r="R75" s="55" t="s">
        <v>191</v>
      </c>
      <c r="S75" s="37" t="str">
        <f>VLOOKUP(T75,ExaMax!$U:$W,3,FALSE)</f>
        <v>HIB_PE_OAM7_RX_DP&lt;0&gt;</v>
      </c>
      <c r="T75" s="29" t="s">
        <v>101</v>
      </c>
      <c r="U75" s="26" t="str">
        <f>VLOOKUP(V75,ExaMax!$U:$W,3,FALSE)</f>
        <v>HIB_PE_OAM7_RX_DN&lt;1&gt;</v>
      </c>
      <c r="V75" s="26" t="s">
        <v>100</v>
      </c>
      <c r="W75" s="26" t="str">
        <f>VLOOKUP(X75,ExaMax!$U:$W,3,FALSE)</f>
        <v>HIB_PE_OAM7_RX_DP&lt;2&gt;</v>
      </c>
      <c r="X75" s="26" t="s">
        <v>97</v>
      </c>
      <c r="Y75" s="26" t="str">
        <f>VLOOKUP(Z75,ExaMax!$U:$W,3,FALSE)</f>
        <v>HIB_PE_OAM7_RX_DN&lt;3&gt;</v>
      </c>
      <c r="Z75" s="26" t="s">
        <v>96</v>
      </c>
      <c r="AA75" s="26" t="str">
        <f>VLOOKUP(AB75,ExaMax!$U:$W,3,FALSE)</f>
        <v>HIB_PE_OAM7_RX_DP&lt;4&gt;</v>
      </c>
      <c r="AB75" s="26" t="s">
        <v>93</v>
      </c>
      <c r="AC75" s="26" t="str">
        <f>VLOOKUP(AD75,ExaMax!$U:$W,3,FALSE)</f>
        <v>HIB_PE_OAM7_RX_DN&lt;5&gt;</v>
      </c>
      <c r="AD75" s="26" t="s">
        <v>92</v>
      </c>
      <c r="AE75" s="26" t="str">
        <f>VLOOKUP(AF75,ExaMax!$U:$W,3,FALSE)</f>
        <v>HIB_PE_OAM7_RX_DP&lt;6&gt;</v>
      </c>
      <c r="AF75" s="26" t="s">
        <v>89</v>
      </c>
      <c r="AG75" s="26" t="str">
        <f>VLOOKUP(AH75,ExaMax!$U:$W,3,FALSE)</f>
        <v>HIB_PE_OAM7_RX_DN&lt;7&gt;</v>
      </c>
      <c r="AH75" s="29" t="s">
        <v>88</v>
      </c>
    </row>
    <row r="76" spans="1:34">
      <c r="A76" s="55" t="s">
        <v>190</v>
      </c>
      <c r="B76" s="30" t="str">
        <f>VLOOKUP(C76,ExaMax!$R:$T,3,FALSE)</f>
        <v>HIB_PE_OAM6_RX_DN&lt;0&gt;</v>
      </c>
      <c r="C76" s="29" t="s">
        <v>102</v>
      </c>
      <c r="D76" s="26" t="str">
        <f>VLOOKUP(E76,ExaMax!$R:$T,3,FALSE)</f>
        <v>GND</v>
      </c>
      <c r="E76" s="26" t="s">
        <v>14</v>
      </c>
      <c r="F76" s="26" t="str">
        <f>VLOOKUP(G76,ExaMax!$R:$T,3,FALSE)</f>
        <v>HIB_PE_OAM6_RX_DN&lt;2&gt;</v>
      </c>
      <c r="G76" s="26" t="s">
        <v>98</v>
      </c>
      <c r="H76" s="26" t="str">
        <f>VLOOKUP(I76,ExaMax!$R:$T,3,FALSE)</f>
        <v>GND</v>
      </c>
      <c r="I76" s="26" t="s">
        <v>26</v>
      </c>
      <c r="J76" s="26" t="str">
        <f>VLOOKUP(K76,ExaMax!$R:$T,3,FALSE)</f>
        <v>HIB_PE_OAM6_RX_DN&lt;4&gt;</v>
      </c>
      <c r="K76" s="26" t="s">
        <v>94</v>
      </c>
      <c r="L76" s="26" t="str">
        <f>VLOOKUP(M76,ExaMax!$R:$T,3,FALSE)</f>
        <v>GND</v>
      </c>
      <c r="M76" s="26" t="s">
        <v>39</v>
      </c>
      <c r="N76" s="26" t="str">
        <f>VLOOKUP(O76,ExaMax!$R:$T,3,FALSE)</f>
        <v>HIB_PE_OAM6_RX_DN&lt;6&gt;</v>
      </c>
      <c r="O76" s="26" t="s">
        <v>90</v>
      </c>
      <c r="P76" s="26" t="str">
        <f>VLOOKUP(Q76,ExaMax!$R:$T,3,FALSE)</f>
        <v>GND</v>
      </c>
      <c r="Q76" s="29" t="s">
        <v>52</v>
      </c>
      <c r="R76" s="55" t="s">
        <v>190</v>
      </c>
      <c r="S76" s="37" t="str">
        <f>VLOOKUP(T76,ExaMax!$U:$W,3,FALSE)</f>
        <v>HIB_PE_OAM7_RX_DN&lt;0&gt;</v>
      </c>
      <c r="T76" s="29" t="s">
        <v>102</v>
      </c>
      <c r="U76" s="26" t="str">
        <f>VLOOKUP(V76,ExaMax!$U:$W,3,FALSE)</f>
        <v>GND</v>
      </c>
      <c r="V76" s="26" t="s">
        <v>14</v>
      </c>
      <c r="W76" s="26" t="str">
        <f>VLOOKUP(X76,ExaMax!$U:$W,3,FALSE)</f>
        <v>HIB_PE_OAM7_RX_DN&lt;2&gt;</v>
      </c>
      <c r="X76" s="26" t="s">
        <v>98</v>
      </c>
      <c r="Y76" s="26" t="str">
        <f>VLOOKUP(Z76,ExaMax!$U:$W,3,FALSE)</f>
        <v>GND</v>
      </c>
      <c r="Z76" s="26" t="s">
        <v>26</v>
      </c>
      <c r="AA76" s="26" t="str">
        <f>VLOOKUP(AB76,ExaMax!$U:$W,3,FALSE)</f>
        <v>HIB_PE_OAM7_RX_DN&lt;4&gt;</v>
      </c>
      <c r="AB76" s="26" t="s">
        <v>94</v>
      </c>
      <c r="AC76" s="26" t="str">
        <f>VLOOKUP(AD76,ExaMax!$U:$W,3,FALSE)</f>
        <v>GND</v>
      </c>
      <c r="AD76" s="26" t="s">
        <v>39</v>
      </c>
      <c r="AE76" s="26" t="str">
        <f>VLOOKUP(AF76,ExaMax!$U:$W,3,FALSE)</f>
        <v>HIB_PE_OAM7_RX_DN&lt;6&gt;</v>
      </c>
      <c r="AF76" s="26" t="s">
        <v>90</v>
      </c>
      <c r="AG76" s="26" t="str">
        <f>VLOOKUP(AH76,ExaMax!$U:$W,3,FALSE)</f>
        <v>GND</v>
      </c>
      <c r="AH76" s="29" t="s">
        <v>52</v>
      </c>
    </row>
    <row r="77" spans="1:34">
      <c r="A77" s="55" t="s">
        <v>189</v>
      </c>
      <c r="B77" s="30" t="str">
        <f>VLOOKUP(C77,ExaMax!$R:$T,3,FALSE)</f>
        <v>GND</v>
      </c>
      <c r="C77" s="29" t="s">
        <v>7</v>
      </c>
      <c r="D77" s="26" t="str">
        <f>VLOOKUP(E77,ExaMax!$R:$T,3,FALSE)</f>
        <v>HIB_PE_OAM6_RX_DP&lt;9&gt;</v>
      </c>
      <c r="E77" s="26" t="s">
        <v>131</v>
      </c>
      <c r="F77" s="26" t="str">
        <f>VLOOKUP(G77,ExaMax!$R:$T,3,FALSE)</f>
        <v>GND</v>
      </c>
      <c r="G77" s="26" t="s">
        <v>19</v>
      </c>
      <c r="H77" s="26" t="str">
        <f>VLOOKUP(I77,ExaMax!$R:$T,3,FALSE)</f>
        <v>HIB_PE_OAM6_RX_DP&lt;11&gt;</v>
      </c>
      <c r="I77" s="26" t="s">
        <v>127</v>
      </c>
      <c r="J77" s="26" t="str">
        <f>VLOOKUP(K77,ExaMax!$R:$T,3,FALSE)</f>
        <v>GND</v>
      </c>
      <c r="K77" s="26" t="s">
        <v>32</v>
      </c>
      <c r="L77" s="26" t="str">
        <f>VLOOKUP(M77,ExaMax!$R:$T,3,FALSE)</f>
        <v>HIB_PE_OAM6_RX_DP&lt;13&gt;</v>
      </c>
      <c r="M77" s="26" t="s">
        <v>123</v>
      </c>
      <c r="N77" s="26" t="str">
        <f>VLOOKUP(O77,ExaMax!$R:$T,3,FALSE)</f>
        <v>GND</v>
      </c>
      <c r="O77" s="26" t="s">
        <v>45</v>
      </c>
      <c r="P77" s="26" t="str">
        <f>VLOOKUP(Q77,ExaMax!$R:$T,3,FALSE)</f>
        <v>HIB_PE_OAM6_RX_DP&lt;15&gt;</v>
      </c>
      <c r="Q77" s="29" t="s">
        <v>119</v>
      </c>
      <c r="R77" s="55" t="s">
        <v>189</v>
      </c>
      <c r="S77" s="37" t="str">
        <f>VLOOKUP(T77,ExaMax!$U:$W,3,FALSE)</f>
        <v>GND</v>
      </c>
      <c r="T77" s="29" t="s">
        <v>7</v>
      </c>
      <c r="U77" s="26" t="str">
        <f>VLOOKUP(V77,ExaMax!$U:$W,3,FALSE)</f>
        <v>HIB_PE_OAM7_RX_DP&lt;9&gt;</v>
      </c>
      <c r="V77" s="26" t="s">
        <v>131</v>
      </c>
      <c r="W77" s="26" t="str">
        <f>VLOOKUP(X77,ExaMax!$U:$W,3,FALSE)</f>
        <v>GND</v>
      </c>
      <c r="X77" s="26" t="s">
        <v>19</v>
      </c>
      <c r="Y77" s="26" t="str">
        <f>VLOOKUP(Z77,ExaMax!$U:$W,3,FALSE)</f>
        <v>HIB_PE_OAM7_RX_DP&lt;11&gt;</v>
      </c>
      <c r="Z77" s="26" t="s">
        <v>127</v>
      </c>
      <c r="AA77" s="26" t="str">
        <f>VLOOKUP(AB77,ExaMax!$U:$W,3,FALSE)</f>
        <v>GND</v>
      </c>
      <c r="AB77" s="26" t="s">
        <v>32</v>
      </c>
      <c r="AC77" s="26" t="str">
        <f>VLOOKUP(AD77,ExaMax!$U:$W,3,FALSE)</f>
        <v>HIB_PE_OAM7_RX_DP&lt;13&gt;</v>
      </c>
      <c r="AD77" s="26" t="s">
        <v>123</v>
      </c>
      <c r="AE77" s="26" t="str">
        <f>VLOOKUP(AF77,ExaMax!$U:$W,3,FALSE)</f>
        <v>GND</v>
      </c>
      <c r="AF77" s="26" t="s">
        <v>45</v>
      </c>
      <c r="AG77" s="26" t="str">
        <f>VLOOKUP(AH77,ExaMax!$U:$W,3,FALSE)</f>
        <v>HIB_PE_OAM7_RX_DP&lt;15&gt;</v>
      </c>
      <c r="AH77" s="29" t="s">
        <v>119</v>
      </c>
    </row>
    <row r="78" spans="1:34">
      <c r="A78" s="55" t="s">
        <v>188</v>
      </c>
      <c r="B78" s="30" t="str">
        <f>VLOOKUP(C78,ExaMax!$R:$T,3,FALSE)</f>
        <v>HIB_PE_OAM6_RX_DP&lt;8&gt;</v>
      </c>
      <c r="C78" s="29" t="s">
        <v>133</v>
      </c>
      <c r="D78" s="26" t="str">
        <f>VLOOKUP(E78,ExaMax!$R:$T,3,FALSE)</f>
        <v>HIB_PE_OAM6_RX_DN&lt;9&gt;</v>
      </c>
      <c r="E78" s="26" t="s">
        <v>132</v>
      </c>
      <c r="F78" s="26" t="str">
        <f>VLOOKUP(G78,ExaMax!$R:$T,3,FALSE)</f>
        <v>HIB_PE_OAM6_RX_DP&lt;10&gt;</v>
      </c>
      <c r="G78" s="26" t="s">
        <v>129</v>
      </c>
      <c r="H78" s="26" t="str">
        <f>VLOOKUP(I78,ExaMax!$R:$T,3,FALSE)</f>
        <v>HIB_PE_OAM6_RX_DN&lt;11&gt;</v>
      </c>
      <c r="I78" s="26" t="s">
        <v>128</v>
      </c>
      <c r="J78" s="26" t="str">
        <f>VLOOKUP(K78,ExaMax!$R:$T,3,FALSE)</f>
        <v>HIB_PE_OAM6_RX_DP&lt;12&gt;</v>
      </c>
      <c r="K78" s="26" t="s">
        <v>125</v>
      </c>
      <c r="L78" s="26" t="str">
        <f>VLOOKUP(M78,ExaMax!$R:$T,3,FALSE)</f>
        <v>HIB_PE_OAM6_RX_DN&lt;13&gt;</v>
      </c>
      <c r="M78" s="26" t="s">
        <v>124</v>
      </c>
      <c r="N78" s="26" t="str">
        <f>VLOOKUP(O78,ExaMax!$R:$T,3,FALSE)</f>
        <v>HIB_PE_OAM6_RX_DP&lt;14&gt;</v>
      </c>
      <c r="O78" s="26" t="s">
        <v>121</v>
      </c>
      <c r="P78" s="26" t="str">
        <f>VLOOKUP(Q78,ExaMax!$R:$T,3,FALSE)</f>
        <v>HIB_PE_OAM6_RX_DN&lt;15&gt;</v>
      </c>
      <c r="Q78" s="29" t="s">
        <v>120</v>
      </c>
      <c r="R78" s="55" t="s">
        <v>188</v>
      </c>
      <c r="S78" s="37" t="str">
        <f>VLOOKUP(T78,ExaMax!$U:$W,3,FALSE)</f>
        <v>HIB_PE_OAM7_RX_DP&lt;8&gt;</v>
      </c>
      <c r="T78" s="29" t="s">
        <v>133</v>
      </c>
      <c r="U78" s="26" t="str">
        <f>VLOOKUP(V78,ExaMax!$U:$W,3,FALSE)</f>
        <v>HIB_PE_OAM7_RX_DN&lt;9&gt;</v>
      </c>
      <c r="V78" s="26" t="s">
        <v>132</v>
      </c>
      <c r="W78" s="26" t="str">
        <f>VLOOKUP(X78,ExaMax!$U:$W,3,FALSE)</f>
        <v>HIB_PE_OAM7_RX_DP&lt;10&gt;</v>
      </c>
      <c r="X78" s="26" t="s">
        <v>129</v>
      </c>
      <c r="Y78" s="26" t="str">
        <f>VLOOKUP(Z78,ExaMax!$U:$W,3,FALSE)</f>
        <v>HIB_PE_OAM7_RX_DN&lt;11&gt;</v>
      </c>
      <c r="Z78" s="26" t="s">
        <v>128</v>
      </c>
      <c r="AA78" s="26" t="str">
        <f>VLOOKUP(AB78,ExaMax!$U:$W,3,FALSE)</f>
        <v>HIB_PE_OAM7_RX_DP&lt;12&gt;</v>
      </c>
      <c r="AB78" s="26" t="s">
        <v>125</v>
      </c>
      <c r="AC78" s="26" t="str">
        <f>VLOOKUP(AD78,ExaMax!$U:$W,3,FALSE)</f>
        <v>HIB_PE_OAM7_RX_DN&lt;13&gt;</v>
      </c>
      <c r="AD78" s="26" t="s">
        <v>124</v>
      </c>
      <c r="AE78" s="26" t="str">
        <f>VLOOKUP(AF78,ExaMax!$U:$W,3,FALSE)</f>
        <v>HIB_PE_OAM7_RX_DP&lt;14&gt;</v>
      </c>
      <c r="AF78" s="26" t="s">
        <v>121</v>
      </c>
      <c r="AG78" s="26" t="str">
        <f>VLOOKUP(AH78,ExaMax!$U:$W,3,FALSE)</f>
        <v>HIB_PE_OAM7_RX_DN&lt;15&gt;</v>
      </c>
      <c r="AH78" s="29" t="s">
        <v>120</v>
      </c>
    </row>
    <row r="79" spans="1:34">
      <c r="A79" s="55" t="s">
        <v>187</v>
      </c>
      <c r="B79" s="30" t="str">
        <f>VLOOKUP(C79,ExaMax!$R:$T,3,FALSE)</f>
        <v>HIB_PE_OAM6_RX_DN&lt;8&gt;</v>
      </c>
      <c r="C79" s="29" t="s">
        <v>134</v>
      </c>
      <c r="D79" s="26" t="str">
        <f>VLOOKUP(E79,ExaMax!$R:$T,3,FALSE)</f>
        <v>GND</v>
      </c>
      <c r="E79" s="26" t="s">
        <v>15</v>
      </c>
      <c r="F79" s="26" t="str">
        <f>VLOOKUP(G79,ExaMax!$R:$T,3,FALSE)</f>
        <v>HIB_PE_OAM6_RX_DN&lt;10&gt;</v>
      </c>
      <c r="G79" s="26" t="s">
        <v>130</v>
      </c>
      <c r="H79" s="26" t="str">
        <f>VLOOKUP(I79,ExaMax!$R:$T,3,FALSE)</f>
        <v>GND</v>
      </c>
      <c r="I79" s="26" t="s">
        <v>27</v>
      </c>
      <c r="J79" s="26" t="str">
        <f>VLOOKUP(K79,ExaMax!$R:$T,3,FALSE)</f>
        <v>HIB_PE_OAM6_RX_DN&lt;12&gt;</v>
      </c>
      <c r="K79" s="26" t="s">
        <v>126</v>
      </c>
      <c r="L79" s="26" t="str">
        <f>VLOOKUP(M79,ExaMax!$R:$T,3,FALSE)</f>
        <v>GND</v>
      </c>
      <c r="M79" s="26" t="s">
        <v>40</v>
      </c>
      <c r="N79" s="26" t="str">
        <f>VLOOKUP(O79,ExaMax!$R:$T,3,FALSE)</f>
        <v>HIB_PE_OAM6_RX_DN&lt;14&gt;</v>
      </c>
      <c r="O79" s="26" t="s">
        <v>122</v>
      </c>
      <c r="P79" s="26" t="str">
        <f>VLOOKUP(Q79,ExaMax!$R:$T,3,FALSE)</f>
        <v>GND</v>
      </c>
      <c r="Q79" s="29" t="s">
        <v>53</v>
      </c>
      <c r="R79" s="55" t="s">
        <v>187</v>
      </c>
      <c r="S79" s="37" t="str">
        <f>VLOOKUP(T79,ExaMax!$U:$W,3,FALSE)</f>
        <v>HIB_PE_OAM7_RX_DN&lt;8&gt;</v>
      </c>
      <c r="T79" s="29" t="s">
        <v>134</v>
      </c>
      <c r="U79" s="26" t="str">
        <f>VLOOKUP(V79,ExaMax!$U:$W,3,FALSE)</f>
        <v>GND</v>
      </c>
      <c r="V79" s="26" t="s">
        <v>15</v>
      </c>
      <c r="W79" s="26" t="str">
        <f>VLOOKUP(X79,ExaMax!$U:$W,3,FALSE)</f>
        <v>HIB_PE_OAM7_RX_DN&lt;10&gt;</v>
      </c>
      <c r="X79" s="26" t="s">
        <v>130</v>
      </c>
      <c r="Y79" s="26" t="str">
        <f>VLOOKUP(Z79,ExaMax!$U:$W,3,FALSE)</f>
        <v>GND</v>
      </c>
      <c r="Z79" s="26" t="s">
        <v>27</v>
      </c>
      <c r="AA79" s="26" t="str">
        <f>VLOOKUP(AB79,ExaMax!$U:$W,3,FALSE)</f>
        <v>HIB_PE_OAM7_RX_DN&lt;12&gt;</v>
      </c>
      <c r="AB79" s="26" t="s">
        <v>126</v>
      </c>
      <c r="AC79" s="26" t="str">
        <f>VLOOKUP(AD79,ExaMax!$U:$W,3,FALSE)</f>
        <v>GND</v>
      </c>
      <c r="AD79" s="26" t="s">
        <v>40</v>
      </c>
      <c r="AE79" s="26" t="str">
        <f>VLOOKUP(AF79,ExaMax!$U:$W,3,FALSE)</f>
        <v>HIB_PE_OAM7_RX_DN&lt;14&gt;</v>
      </c>
      <c r="AF79" s="26" t="s">
        <v>122</v>
      </c>
      <c r="AG79" s="26" t="str">
        <f>VLOOKUP(AH79,ExaMax!$U:$W,3,FALSE)</f>
        <v>GND</v>
      </c>
      <c r="AH79" s="29" t="s">
        <v>53</v>
      </c>
    </row>
    <row r="80" spans="1:34">
      <c r="A80" s="55" t="s">
        <v>186</v>
      </c>
      <c r="B80" s="30" t="str">
        <f>VLOOKUP(C80,ExaMax!$R:$T,3,FALSE)</f>
        <v>GND</v>
      </c>
      <c r="C80" s="29" t="s">
        <v>8</v>
      </c>
      <c r="D80" s="26" t="str">
        <f>VLOOKUP(E80,ExaMax!$R:$T,3,FALSE)</f>
        <v>HIB_PE_OAM6_TX_DP&lt;1&gt;</v>
      </c>
      <c r="E80" s="26" t="s">
        <v>84</v>
      </c>
      <c r="F80" s="26" t="str">
        <f>VLOOKUP(G80,ExaMax!$R:$T,3,FALSE)</f>
        <v>GND</v>
      </c>
      <c r="G80" s="26" t="s">
        <v>20</v>
      </c>
      <c r="H80" s="26" t="str">
        <f>VLOOKUP(I80,ExaMax!$R:$T,3,FALSE)</f>
        <v>HIB_PE_OAM6_TX_DP&lt;3&gt;</v>
      </c>
      <c r="I80" s="26" t="s">
        <v>81</v>
      </c>
      <c r="J80" s="26" t="str">
        <f>VLOOKUP(K80,ExaMax!$R:$T,3,FALSE)</f>
        <v>GND</v>
      </c>
      <c r="K80" s="26" t="s">
        <v>33</v>
      </c>
      <c r="L80" s="26" t="str">
        <f>VLOOKUP(M80,ExaMax!$R:$T,3,FALSE)</f>
        <v>HIB_PE_OAM6_TX_DP&lt;5&gt;</v>
      </c>
      <c r="M80" s="26" t="s">
        <v>78</v>
      </c>
      <c r="N80" s="26" t="str">
        <f>VLOOKUP(O80,ExaMax!$R:$T,3,FALSE)</f>
        <v>GND</v>
      </c>
      <c r="O80" s="26" t="s">
        <v>46</v>
      </c>
      <c r="P80" s="26" t="str">
        <f>VLOOKUP(Q80,ExaMax!$R:$T,3,FALSE)</f>
        <v>HIB_PE_OAM6_TX_DP&lt;7&gt;</v>
      </c>
      <c r="Q80" s="29" t="s">
        <v>75</v>
      </c>
      <c r="R80" s="55" t="s">
        <v>186</v>
      </c>
      <c r="S80" s="37" t="str">
        <f>VLOOKUP(T80,ExaMax!$U:$W,3,FALSE)</f>
        <v>GND</v>
      </c>
      <c r="T80" s="29" t="s">
        <v>8</v>
      </c>
      <c r="U80" s="26" t="str">
        <f>VLOOKUP(V80,ExaMax!$U:$W,3,FALSE)</f>
        <v>HIB_PE_OAM7_TX_DP&lt;1&gt;</v>
      </c>
      <c r="V80" s="26" t="s">
        <v>84</v>
      </c>
      <c r="W80" s="26" t="str">
        <f>VLOOKUP(X80,ExaMax!$U:$W,3,FALSE)</f>
        <v>GND</v>
      </c>
      <c r="X80" s="26" t="s">
        <v>20</v>
      </c>
      <c r="Y80" s="26" t="str">
        <f>VLOOKUP(Z80,ExaMax!$U:$W,3,FALSE)</f>
        <v>HIB_PE_OAM7_TX_DP&lt;3&gt;</v>
      </c>
      <c r="Z80" s="26" t="s">
        <v>81</v>
      </c>
      <c r="AA80" s="26" t="str">
        <f>VLOOKUP(AB80,ExaMax!$U:$W,3,FALSE)</f>
        <v>GND</v>
      </c>
      <c r="AB80" s="26" t="s">
        <v>33</v>
      </c>
      <c r="AC80" s="26" t="str">
        <f>VLOOKUP(AD80,ExaMax!$U:$W,3,FALSE)</f>
        <v>HIB_PE_OAM7_TX_DP&lt;5&gt;</v>
      </c>
      <c r="AD80" s="26" t="s">
        <v>78</v>
      </c>
      <c r="AE80" s="26" t="str">
        <f>VLOOKUP(AF80,ExaMax!$U:$W,3,FALSE)</f>
        <v>GND</v>
      </c>
      <c r="AF80" s="26" t="s">
        <v>46</v>
      </c>
      <c r="AG80" s="26" t="str">
        <f>VLOOKUP(AH80,ExaMax!$U:$W,3,FALSE)</f>
        <v>HIB_PE_OAM7_TX_DP&lt;7&gt;</v>
      </c>
      <c r="AH80" s="29" t="s">
        <v>75</v>
      </c>
    </row>
    <row r="81" spans="1:34">
      <c r="A81" s="55" t="s">
        <v>185</v>
      </c>
      <c r="B81" s="30" t="str">
        <f>VLOOKUP(C81,ExaMax!$R:$T,3,FALSE)</f>
        <v>HIB_PE_OAM6_TX_DP&lt;0&gt;</v>
      </c>
      <c r="C81" s="29" t="s">
        <v>230</v>
      </c>
      <c r="D81" s="26" t="str">
        <f>VLOOKUP(E81,ExaMax!$R:$T,3,FALSE)</f>
        <v>HIB_PE_OAM6_TX_DN&lt;1&gt;</v>
      </c>
      <c r="E81" s="26" t="s">
        <v>85</v>
      </c>
      <c r="F81" s="26" t="str">
        <f>VLOOKUP(G81,ExaMax!$R:$T,3,FALSE)</f>
        <v>HIB_PE_OAM6_TX_DP&lt;2&gt;</v>
      </c>
      <c r="G81" s="26" t="s">
        <v>83</v>
      </c>
      <c r="H81" s="26" t="str">
        <f>VLOOKUP(I81,ExaMax!$R:$T,3,FALSE)</f>
        <v>HIB_PE_OAM6_TX_DN&lt;3&gt;</v>
      </c>
      <c r="I81" s="26" t="s">
        <v>82</v>
      </c>
      <c r="J81" s="26" t="str">
        <f>VLOOKUP(K81,ExaMax!$R:$T,3,FALSE)</f>
        <v>HIB_PE_OAM6_TX_DP&lt;4&gt;</v>
      </c>
      <c r="K81" s="26" t="s">
        <v>80</v>
      </c>
      <c r="L81" s="26" t="str">
        <f>VLOOKUP(M81,ExaMax!$R:$T,3,FALSE)</f>
        <v>HIB_PE_OAM6_TX_DN&lt;5&gt;</v>
      </c>
      <c r="M81" s="26" t="s">
        <v>79</v>
      </c>
      <c r="N81" s="26" t="str">
        <f>VLOOKUP(O81,ExaMax!$R:$T,3,FALSE)</f>
        <v>HIB_PE_OAM6_TX_DP&lt;6&gt;</v>
      </c>
      <c r="O81" s="26" t="s">
        <v>77</v>
      </c>
      <c r="P81" s="26" t="str">
        <f>VLOOKUP(Q81,ExaMax!$R:$T,3,FALSE)</f>
        <v>HIB_PE_OAM6_TX_DN&lt;7&gt;</v>
      </c>
      <c r="Q81" s="29" t="s">
        <v>76</v>
      </c>
      <c r="R81" s="55" t="s">
        <v>185</v>
      </c>
      <c r="S81" s="37" t="str">
        <f>VLOOKUP(T81,ExaMax!$U:$W,3,FALSE)</f>
        <v>HIB_PE_OAM7_TX_DP&lt;0&gt;</v>
      </c>
      <c r="T81" s="29" t="s">
        <v>230</v>
      </c>
      <c r="U81" s="26" t="str">
        <f>VLOOKUP(V81,ExaMax!$U:$W,3,FALSE)</f>
        <v>HIB_PE_OAM7_TX_DN&lt;1&gt;</v>
      </c>
      <c r="V81" s="26" t="s">
        <v>85</v>
      </c>
      <c r="W81" s="26" t="str">
        <f>VLOOKUP(X81,ExaMax!$U:$W,3,FALSE)</f>
        <v>HIB_PE_OAM7_TX_DP&lt;2&gt;</v>
      </c>
      <c r="X81" s="26" t="s">
        <v>83</v>
      </c>
      <c r="Y81" s="26" t="str">
        <f>VLOOKUP(Z81,ExaMax!$U:$W,3,FALSE)</f>
        <v>HIB_PE_OAM7_TX_DN&lt;3&gt;</v>
      </c>
      <c r="Z81" s="26" t="s">
        <v>82</v>
      </c>
      <c r="AA81" s="26" t="str">
        <f>VLOOKUP(AB81,ExaMax!$U:$W,3,FALSE)</f>
        <v>HIB_PE_OAM7_TX_DP&lt;4&gt;</v>
      </c>
      <c r="AB81" s="26" t="s">
        <v>80</v>
      </c>
      <c r="AC81" s="26" t="str">
        <f>VLOOKUP(AD81,ExaMax!$U:$W,3,FALSE)</f>
        <v>HIB_PE_OAM7_TX_DN&lt;5&gt;</v>
      </c>
      <c r="AD81" s="26" t="s">
        <v>79</v>
      </c>
      <c r="AE81" s="26" t="str">
        <f>VLOOKUP(AF81,ExaMax!$U:$W,3,FALSE)</f>
        <v>HIB_PE_OAM7_TX_DP&lt;6&gt;</v>
      </c>
      <c r="AF81" s="26" t="s">
        <v>77</v>
      </c>
      <c r="AG81" s="26" t="str">
        <f>VLOOKUP(AH81,ExaMax!$U:$W,3,FALSE)</f>
        <v>HIB_PE_OAM7_TX_DN&lt;7&gt;</v>
      </c>
      <c r="AH81" s="29" t="s">
        <v>76</v>
      </c>
    </row>
    <row r="82" spans="1:34">
      <c r="A82" s="55" t="s">
        <v>184</v>
      </c>
      <c r="B82" s="30" t="str">
        <f>VLOOKUP(C82,ExaMax!$R:$T,3,FALSE)</f>
        <v>HIB_PE_OAM6_TX_DN&lt;0&gt;</v>
      </c>
      <c r="C82" s="29" t="s">
        <v>5</v>
      </c>
      <c r="D82" s="26" t="str">
        <f>VLOOKUP(E82,ExaMax!$R:$T,3,FALSE)</f>
        <v>GND</v>
      </c>
      <c r="E82" s="26" t="s">
        <v>4</v>
      </c>
      <c r="F82" s="26" t="str">
        <f>VLOOKUP(G82,ExaMax!$R:$T,3,FALSE)</f>
        <v>HIB_PE_OAM6_TX_DN&lt;2&gt;</v>
      </c>
      <c r="G82" s="26" t="s">
        <v>67</v>
      </c>
      <c r="H82" s="26" t="str">
        <f>VLOOKUP(I82,ExaMax!$R:$T,3,FALSE)</f>
        <v>GND</v>
      </c>
      <c r="I82" s="26" t="s">
        <v>28</v>
      </c>
      <c r="J82" s="26" t="str">
        <f>VLOOKUP(K82,ExaMax!$R:$T,3,FALSE)</f>
        <v>HIB_PE_OAM6_TX_DN&lt;4&gt;</v>
      </c>
      <c r="K82" s="26" t="s">
        <v>65</v>
      </c>
      <c r="L82" s="26" t="str">
        <f>VLOOKUP(M82,ExaMax!$R:$T,3,FALSE)</f>
        <v>GND</v>
      </c>
      <c r="M82" s="26" t="s">
        <v>41</v>
      </c>
      <c r="N82" s="26" t="str">
        <f>VLOOKUP(O82,ExaMax!$R:$T,3,FALSE)</f>
        <v>HIB_PE_OAM6_TX_DN&lt;6&gt;</v>
      </c>
      <c r="O82" s="26" t="s">
        <v>66</v>
      </c>
      <c r="P82" s="26" t="str">
        <f>VLOOKUP(Q82,ExaMax!$R:$T,3,FALSE)</f>
        <v>GND</v>
      </c>
      <c r="Q82" s="29" t="s">
        <v>54</v>
      </c>
      <c r="R82" s="55" t="s">
        <v>184</v>
      </c>
      <c r="S82" s="37" t="str">
        <f>VLOOKUP(T82,ExaMax!$U:$W,3,FALSE)</f>
        <v>HIB_PE_OAM7_TX_DN&lt;0&gt;</v>
      </c>
      <c r="T82" s="29" t="s">
        <v>5</v>
      </c>
      <c r="U82" s="26" t="str">
        <f>VLOOKUP(V82,ExaMax!$U:$W,3,FALSE)</f>
        <v>GND</v>
      </c>
      <c r="V82" s="26" t="s">
        <v>4</v>
      </c>
      <c r="W82" s="26" t="str">
        <f>VLOOKUP(X82,ExaMax!$U:$W,3,FALSE)</f>
        <v>HIB_PE_OAM7_TX_DN&lt;2&gt;</v>
      </c>
      <c r="X82" s="26" t="s">
        <v>67</v>
      </c>
      <c r="Y82" s="26" t="str">
        <f>VLOOKUP(Z82,ExaMax!$U:$W,3,FALSE)</f>
        <v>GND</v>
      </c>
      <c r="Z82" s="26" t="s">
        <v>28</v>
      </c>
      <c r="AA82" s="26" t="str">
        <f>VLOOKUP(AB82,ExaMax!$U:$W,3,FALSE)</f>
        <v>HIB_PE_OAM7_TX_DN&lt;4&gt;</v>
      </c>
      <c r="AB82" s="26" t="s">
        <v>65</v>
      </c>
      <c r="AC82" s="26" t="str">
        <f>VLOOKUP(AD82,ExaMax!$U:$W,3,FALSE)</f>
        <v>GND</v>
      </c>
      <c r="AD82" s="26" t="s">
        <v>41</v>
      </c>
      <c r="AE82" s="26" t="str">
        <f>VLOOKUP(AF82,ExaMax!$U:$W,3,FALSE)</f>
        <v>HIB_PE_OAM7_TX_DN&lt;6&gt;</v>
      </c>
      <c r="AF82" s="26" t="s">
        <v>66</v>
      </c>
      <c r="AG82" s="26" t="str">
        <f>VLOOKUP(AH82,ExaMax!$U:$W,3,FALSE)</f>
        <v>GND</v>
      </c>
      <c r="AH82" s="29" t="s">
        <v>54</v>
      </c>
    </row>
    <row r="83" spans="1:34">
      <c r="A83" s="55" t="s">
        <v>183</v>
      </c>
      <c r="B83" s="30" t="str">
        <f>VLOOKUP(C83,ExaMax!$R:$T,3,FALSE)</f>
        <v>GND</v>
      </c>
      <c r="C83" s="29" t="s">
        <v>9</v>
      </c>
      <c r="D83" s="26" t="str">
        <f>VLOOKUP(E83,ExaMax!$R:$T,3,FALSE)</f>
        <v>HIB_PE_OAM6_TX_DP&lt;9&gt;</v>
      </c>
      <c r="E83" s="26" t="s">
        <v>115</v>
      </c>
      <c r="F83" s="26" t="str">
        <f>VLOOKUP(G83,ExaMax!$R:$T,3,FALSE)</f>
        <v>GND</v>
      </c>
      <c r="G83" s="26" t="s">
        <v>21</v>
      </c>
      <c r="H83" s="26" t="str">
        <f>VLOOKUP(I83,ExaMax!$R:$T,3,FALSE)</f>
        <v>HIB_PE_OAM6_TX_DP&lt;11&gt;</v>
      </c>
      <c r="I83" s="26" t="s">
        <v>111</v>
      </c>
      <c r="J83" s="26" t="str">
        <f>VLOOKUP(K83,ExaMax!$R:$T,3,FALSE)</f>
        <v>GND</v>
      </c>
      <c r="K83" s="26" t="s">
        <v>34</v>
      </c>
      <c r="L83" s="26" t="str">
        <f>VLOOKUP(M83,ExaMax!$R:$T,3,FALSE)</f>
        <v>HIB_PE_OAM6_TX_DP&lt;13&gt;</v>
      </c>
      <c r="M83" s="26" t="s">
        <v>107</v>
      </c>
      <c r="N83" s="26" t="str">
        <f>VLOOKUP(O83,ExaMax!$R:$T,3,FALSE)</f>
        <v>GND</v>
      </c>
      <c r="O83" s="26" t="s">
        <v>47</v>
      </c>
      <c r="P83" s="26" t="str">
        <f>VLOOKUP(Q83,ExaMax!$R:$T,3,FALSE)</f>
        <v>HIB_PE_OAM6_TX_DP&lt;15&gt;</v>
      </c>
      <c r="Q83" s="29" t="s">
        <v>103</v>
      </c>
      <c r="R83" s="55" t="s">
        <v>183</v>
      </c>
      <c r="S83" s="37" t="str">
        <f>VLOOKUP(T83,ExaMax!$U:$W,3,FALSE)</f>
        <v>GND</v>
      </c>
      <c r="T83" s="29" t="s">
        <v>9</v>
      </c>
      <c r="U83" s="26" t="str">
        <f>VLOOKUP(V83,ExaMax!$U:$W,3,FALSE)</f>
        <v>HIB_PE_OAM7_TX_DP&lt;9&gt;</v>
      </c>
      <c r="V83" s="26" t="s">
        <v>115</v>
      </c>
      <c r="W83" s="26" t="str">
        <f>VLOOKUP(X83,ExaMax!$U:$W,3,FALSE)</f>
        <v>GND</v>
      </c>
      <c r="X83" s="26" t="s">
        <v>21</v>
      </c>
      <c r="Y83" s="26" t="str">
        <f>VLOOKUP(Z83,ExaMax!$U:$W,3,FALSE)</f>
        <v>HIB_PE_OAM7_TX_DP&lt;11&gt;</v>
      </c>
      <c r="Z83" s="26" t="s">
        <v>111</v>
      </c>
      <c r="AA83" s="26" t="str">
        <f>VLOOKUP(AB83,ExaMax!$U:$W,3,FALSE)</f>
        <v>GND</v>
      </c>
      <c r="AB83" s="26" t="s">
        <v>34</v>
      </c>
      <c r="AC83" s="26" t="str">
        <f>VLOOKUP(AD83,ExaMax!$U:$W,3,FALSE)</f>
        <v>HIB_PE_OAM7_TX_DP&lt;13&gt;</v>
      </c>
      <c r="AD83" s="26" t="s">
        <v>107</v>
      </c>
      <c r="AE83" s="26" t="str">
        <f>VLOOKUP(AF83,ExaMax!$U:$W,3,FALSE)</f>
        <v>GND</v>
      </c>
      <c r="AF83" s="26" t="s">
        <v>47</v>
      </c>
      <c r="AG83" s="26" t="str">
        <f>VLOOKUP(AH83,ExaMax!$U:$W,3,FALSE)</f>
        <v>HIB_PE_OAM7_TX_DP&lt;15&gt;</v>
      </c>
      <c r="AH83" s="29" t="s">
        <v>103</v>
      </c>
    </row>
    <row r="84" spans="1:34">
      <c r="A84" s="55" t="s">
        <v>182</v>
      </c>
      <c r="B84" s="30" t="str">
        <f>VLOOKUP(C84,ExaMax!$R:$T,3,FALSE)</f>
        <v>HIB_PE_OAM6_TX_DP&lt;8&gt;</v>
      </c>
      <c r="C84" s="29" t="s">
        <v>117</v>
      </c>
      <c r="D84" s="26" t="str">
        <f>VLOOKUP(E84,ExaMax!$R:$T,3,FALSE)</f>
        <v>HIB_PE_OAM6_TX_DN&lt;9&gt;</v>
      </c>
      <c r="E84" s="26" t="s">
        <v>116</v>
      </c>
      <c r="F84" s="26" t="str">
        <f>VLOOKUP(G84,ExaMax!$R:$T,3,FALSE)</f>
        <v>HIB_PE_OAM6_TX_DP&lt;10&gt;</v>
      </c>
      <c r="G84" s="26" t="s">
        <v>113</v>
      </c>
      <c r="H84" s="26" t="str">
        <f>VLOOKUP(I84,ExaMax!$R:$T,3,FALSE)</f>
        <v>HIB_PE_OAM6_TX_DN&lt;11&gt;</v>
      </c>
      <c r="I84" s="26" t="s">
        <v>112</v>
      </c>
      <c r="J84" s="26" t="str">
        <f>VLOOKUP(K84,ExaMax!$R:$T,3,FALSE)</f>
        <v>HIB_PE_OAM6_TX_DP&lt;12&gt;</v>
      </c>
      <c r="K84" s="26" t="s">
        <v>109</v>
      </c>
      <c r="L84" s="26" t="str">
        <f>VLOOKUP(M84,ExaMax!$R:$T,3,FALSE)</f>
        <v>HIB_PE_OAM6_TX_DN&lt;13&gt;</v>
      </c>
      <c r="M84" s="26" t="s">
        <v>108</v>
      </c>
      <c r="N84" s="26" t="str">
        <f>VLOOKUP(O84,ExaMax!$R:$T,3,FALSE)</f>
        <v>HIB_PE_OAM6_TX_DP&lt;14&gt;</v>
      </c>
      <c r="O84" s="26" t="s">
        <v>105</v>
      </c>
      <c r="P84" s="26" t="str">
        <f>VLOOKUP(Q84,ExaMax!$R:$T,3,FALSE)</f>
        <v>HIB_PE_OAM6_TX_DN&lt;15&gt;</v>
      </c>
      <c r="Q84" s="29" t="s">
        <v>104</v>
      </c>
      <c r="R84" s="55" t="s">
        <v>182</v>
      </c>
      <c r="S84" s="37" t="str">
        <f>VLOOKUP(T84,ExaMax!$U:$W,3,FALSE)</f>
        <v>HIB_PE_OAM7_TX_DP&lt;8&gt;</v>
      </c>
      <c r="T84" s="29" t="s">
        <v>117</v>
      </c>
      <c r="U84" s="26" t="str">
        <f>VLOOKUP(V84,ExaMax!$U:$W,3,FALSE)</f>
        <v>HIB_PE_OAM7_TX_DN&lt;9&gt;</v>
      </c>
      <c r="V84" s="26" t="s">
        <v>116</v>
      </c>
      <c r="W84" s="26" t="str">
        <f>VLOOKUP(X84,ExaMax!$U:$W,3,FALSE)</f>
        <v>HIB_PE_OAM7_TX_DP&lt;10&gt;</v>
      </c>
      <c r="X84" s="26" t="s">
        <v>113</v>
      </c>
      <c r="Y84" s="26" t="str">
        <f>VLOOKUP(Z84,ExaMax!$U:$W,3,FALSE)</f>
        <v>HIB_PE_OAM7_TX_DN&lt;11&gt;</v>
      </c>
      <c r="Z84" s="26" t="s">
        <v>112</v>
      </c>
      <c r="AA84" s="26" t="str">
        <f>VLOOKUP(AB84,ExaMax!$U:$W,3,FALSE)</f>
        <v>HIB_PE_OAM7_TX_DP&lt;12&gt;</v>
      </c>
      <c r="AB84" s="26" t="s">
        <v>109</v>
      </c>
      <c r="AC84" s="26" t="str">
        <f>VLOOKUP(AD84,ExaMax!$U:$W,3,FALSE)</f>
        <v>HIB_PE_OAM7_TX_DN&lt;13&gt;</v>
      </c>
      <c r="AD84" s="26" t="s">
        <v>108</v>
      </c>
      <c r="AE84" s="26" t="str">
        <f>VLOOKUP(AF84,ExaMax!$U:$W,3,FALSE)</f>
        <v>HIB_PE_OAM7_TX_DP&lt;14&gt;</v>
      </c>
      <c r="AF84" s="26" t="s">
        <v>105</v>
      </c>
      <c r="AG84" s="26" t="str">
        <f>VLOOKUP(AH84,ExaMax!$U:$W,3,FALSE)</f>
        <v>HIB_PE_OAM7_TX_DN&lt;15&gt;</v>
      </c>
      <c r="AH84" s="29" t="s">
        <v>104</v>
      </c>
    </row>
    <row r="85" spans="1:34">
      <c r="A85" s="55" t="s">
        <v>181</v>
      </c>
      <c r="B85" s="30" t="str">
        <f>VLOOKUP(C85,ExaMax!$R:$T,3,FALSE)</f>
        <v>HIB_PE_OAM6_TX_DN&lt;8&gt;</v>
      </c>
      <c r="C85" s="29" t="s">
        <v>118</v>
      </c>
      <c r="D85" s="26" t="str">
        <f>VLOOKUP(E85,ExaMax!$R:$T,3,FALSE)</f>
        <v>GND</v>
      </c>
      <c r="E85" s="26" t="s">
        <v>62</v>
      </c>
      <c r="F85" s="26" t="str">
        <f>VLOOKUP(G85,ExaMax!$R:$T,3,FALSE)</f>
        <v>HIB_PE_OAM6_TX_DN&lt;10&gt;</v>
      </c>
      <c r="G85" s="26" t="s">
        <v>114</v>
      </c>
      <c r="H85" s="26" t="str">
        <f>VLOOKUP(I85,ExaMax!$R:$T,3,FALSE)</f>
        <v>GND</v>
      </c>
      <c r="I85" s="26" t="s">
        <v>58</v>
      </c>
      <c r="J85" s="26" t="str">
        <f>VLOOKUP(K85,ExaMax!$R:$T,3,FALSE)</f>
        <v>HIB_PE_OAM6_TX_DN&lt;12&gt;</v>
      </c>
      <c r="K85" s="26" t="s">
        <v>110</v>
      </c>
      <c r="L85" s="26" t="str">
        <f>VLOOKUP(M85,ExaMax!$R:$T,3,FALSE)</f>
        <v>GND</v>
      </c>
      <c r="M85" s="26" t="s">
        <v>63</v>
      </c>
      <c r="N85" s="26" t="str">
        <f>VLOOKUP(O85,ExaMax!$R:$T,3,FALSE)</f>
        <v>HIB_PE_OAM6_TX_DN&lt;14&gt;</v>
      </c>
      <c r="O85" s="26" t="s">
        <v>106</v>
      </c>
      <c r="P85" s="26" t="str">
        <f>VLOOKUP(Q85,ExaMax!$R:$T,3,FALSE)</f>
        <v>GND</v>
      </c>
      <c r="Q85" s="29" t="s">
        <v>59</v>
      </c>
      <c r="R85" s="55" t="s">
        <v>181</v>
      </c>
      <c r="S85" s="37" t="str">
        <f>VLOOKUP(T85,ExaMax!$U:$W,3,FALSE)</f>
        <v>HIB_PE_OAM7_TX_DN&lt;8&gt;</v>
      </c>
      <c r="T85" s="29" t="s">
        <v>118</v>
      </c>
      <c r="U85" s="26" t="str">
        <f>VLOOKUP(V85,ExaMax!$U:$W,3,FALSE)</f>
        <v>GND</v>
      </c>
      <c r="V85" s="26" t="s">
        <v>62</v>
      </c>
      <c r="W85" s="26" t="str">
        <f>VLOOKUP(X85,ExaMax!$U:$W,3,FALSE)</f>
        <v>HIB_PE_OAM7_TX_DN&lt;10&gt;</v>
      </c>
      <c r="X85" s="26" t="s">
        <v>114</v>
      </c>
      <c r="Y85" s="26" t="str">
        <f>VLOOKUP(Z85,ExaMax!$U:$W,3,FALSE)</f>
        <v>GND</v>
      </c>
      <c r="Z85" s="26" t="s">
        <v>58</v>
      </c>
      <c r="AA85" s="26" t="str">
        <f>VLOOKUP(AB85,ExaMax!$U:$W,3,FALSE)</f>
        <v>HIB_PE_OAM7_TX_DN&lt;12&gt;</v>
      </c>
      <c r="AB85" s="26" t="s">
        <v>110</v>
      </c>
      <c r="AC85" s="26" t="str">
        <f>VLOOKUP(AD85,ExaMax!$U:$W,3,FALSE)</f>
        <v>GND</v>
      </c>
      <c r="AD85" s="26" t="s">
        <v>63</v>
      </c>
      <c r="AE85" s="26" t="str">
        <f>VLOOKUP(AF85,ExaMax!$U:$W,3,FALSE)</f>
        <v>HIB_PE_OAM7_TX_DN&lt;14&gt;</v>
      </c>
      <c r="AF85" s="26" t="s">
        <v>106</v>
      </c>
      <c r="AG85" s="26" t="str">
        <f>VLOOKUP(AH85,ExaMax!$U:$W,3,FALSE)</f>
        <v>GND</v>
      </c>
      <c r="AH85" s="29" t="s">
        <v>59</v>
      </c>
    </row>
    <row r="86" spans="1:34">
      <c r="A86" s="55" t="s">
        <v>180</v>
      </c>
      <c r="B86" s="30" t="str">
        <f>VLOOKUP(C86,ExaMax!$R:$T,3,FALSE)</f>
        <v>GND</v>
      </c>
      <c r="C86" s="29" t="s">
        <v>64</v>
      </c>
      <c r="D86" s="26" t="str">
        <f>VLOOKUP(E86,ExaMax!$R:$T,3,FALSE)</f>
        <v xml:space="preserve">   </v>
      </c>
      <c r="E86" s="26" t="s">
        <v>2</v>
      </c>
      <c r="F86" s="26" t="str">
        <f>VLOOKUP(G86,ExaMax!$R:$T,3,FALSE)</f>
        <v>GND</v>
      </c>
      <c r="G86" s="26" t="s">
        <v>60</v>
      </c>
      <c r="H86" s="26" t="str">
        <f>VLOOKUP(I86,ExaMax!$R:$T,3,FALSE)</f>
        <v xml:space="preserve">   </v>
      </c>
      <c r="I86" s="26" t="s">
        <v>1</v>
      </c>
      <c r="J86" s="26" t="str">
        <f>VLOOKUP(K86,ExaMax!$R:$T,3,FALSE)</f>
        <v>GND</v>
      </c>
      <c r="K86" s="26" t="s">
        <v>57</v>
      </c>
      <c r="L86" s="26" t="str">
        <f>VLOOKUP(M86,ExaMax!$R:$T,3,FALSE)</f>
        <v xml:space="preserve">   </v>
      </c>
      <c r="M86" s="26" t="s">
        <v>3</v>
      </c>
      <c r="N86" s="26" t="str">
        <f>VLOOKUP(O86,ExaMax!$R:$T,3,FALSE)</f>
        <v>GND</v>
      </c>
      <c r="O86" s="26" t="s">
        <v>61</v>
      </c>
      <c r="P86" s="26" t="str">
        <f>VLOOKUP(Q86,ExaMax!$R:$T,3,FALSE)</f>
        <v xml:space="preserve">   </v>
      </c>
      <c r="Q86" s="29" t="s">
        <v>0</v>
      </c>
      <c r="R86" s="55" t="s">
        <v>180</v>
      </c>
      <c r="S86" s="37" t="str">
        <f>VLOOKUP(T86,ExaMax!$U:$W,3,FALSE)</f>
        <v>GND</v>
      </c>
      <c r="T86" s="29" t="s">
        <v>64</v>
      </c>
      <c r="U86" s="26" t="str">
        <f>VLOOKUP(V86,ExaMax!$U:$W,3,FALSE)</f>
        <v>UBB_DETECT_LOOP</v>
      </c>
      <c r="V86" s="26" t="s">
        <v>2</v>
      </c>
      <c r="W86" s="26" t="str">
        <f>VLOOKUP(X86,ExaMax!$U:$W,3,FALSE)</f>
        <v>GND</v>
      </c>
      <c r="X86" s="26" t="s">
        <v>60</v>
      </c>
      <c r="Y86" s="26" t="str">
        <f>VLOOKUP(Z86,ExaMax!$U:$W,3,FALSE)</f>
        <v xml:space="preserve">   </v>
      </c>
      <c r="Z86" s="26" t="s">
        <v>1</v>
      </c>
      <c r="AA86" s="26" t="str">
        <f>VLOOKUP(AB86,ExaMax!$U:$W,3,FALSE)</f>
        <v>GND</v>
      </c>
      <c r="AB86" s="26" t="s">
        <v>57</v>
      </c>
      <c r="AC86" s="26" t="str">
        <f>VLOOKUP(AD86,ExaMax!$U:$W,3,FALSE)</f>
        <v xml:space="preserve">   </v>
      </c>
      <c r="AD86" s="26" t="s">
        <v>3</v>
      </c>
      <c r="AE86" s="26" t="str">
        <f>VLOOKUP(AF86,ExaMax!$U:$W,3,FALSE)</f>
        <v>GND</v>
      </c>
      <c r="AF86" s="26" t="s">
        <v>61</v>
      </c>
      <c r="AG86" s="26" t="str">
        <f>VLOOKUP(AH86,ExaMax!$U:$W,3,FALSE)</f>
        <v xml:space="preserve">   </v>
      </c>
      <c r="AH86" s="29" t="s">
        <v>0</v>
      </c>
    </row>
    <row r="87" spans="1:34">
      <c r="A87" s="55" t="s">
        <v>177</v>
      </c>
      <c r="B87" s="30" t="str">
        <f>VLOOKUP(C87,ExaMax!$R:$T,3,FALSE)</f>
        <v xml:space="preserve">   </v>
      </c>
      <c r="C87" s="29" t="s">
        <v>156</v>
      </c>
      <c r="D87" s="26" t="str">
        <f>VLOOKUP(E87,ExaMax!$R:$T,3,FALSE)</f>
        <v xml:space="preserve">   </v>
      </c>
      <c r="E87" s="26" t="s">
        <v>137</v>
      </c>
      <c r="F87" s="26" t="str">
        <f>VLOOKUP(G87,ExaMax!$R:$T,3,FALSE)</f>
        <v xml:space="preserve">   </v>
      </c>
      <c r="G87" s="26" t="s">
        <v>138</v>
      </c>
      <c r="H87" s="26" t="str">
        <f>VLOOKUP(I87,ExaMax!$R:$T,3,FALSE)</f>
        <v xml:space="preserve">   </v>
      </c>
      <c r="I87" s="26" t="s">
        <v>155</v>
      </c>
      <c r="J87" s="26" t="str">
        <f>VLOOKUP(K87,ExaMax!$R:$T,3,FALSE)</f>
        <v xml:space="preserve">   </v>
      </c>
      <c r="K87" s="26" t="s">
        <v>152</v>
      </c>
      <c r="L87" s="26" t="str">
        <f>VLOOKUP(M87,ExaMax!$R:$T,3,FALSE)</f>
        <v xml:space="preserve">   </v>
      </c>
      <c r="M87" s="26" t="s">
        <v>151</v>
      </c>
      <c r="N87" s="26" t="str">
        <f>VLOOKUP(O87,ExaMax!$R:$T,3,FALSE)</f>
        <v xml:space="preserve">   </v>
      </c>
      <c r="O87" s="26" t="s">
        <v>149</v>
      </c>
      <c r="P87" s="26" t="str">
        <f>VLOOKUP(Q87,ExaMax!$R:$T,3,FALSE)</f>
        <v xml:space="preserve">   </v>
      </c>
      <c r="Q87" s="29" t="s">
        <v>148</v>
      </c>
      <c r="R87" s="55" t="s">
        <v>177</v>
      </c>
      <c r="S87" s="37" t="str">
        <f>VLOOKUP(T87,ExaMax!$U:$W,3,FALSE)</f>
        <v xml:space="preserve">   </v>
      </c>
      <c r="T87" s="29" t="s">
        <v>156</v>
      </c>
      <c r="U87" s="26" t="str">
        <f>VLOOKUP(V87,ExaMax!$U:$W,3,FALSE)</f>
        <v xml:space="preserve">   </v>
      </c>
      <c r="V87" s="26" t="s">
        <v>137</v>
      </c>
      <c r="W87" s="26" t="str">
        <f>VLOOKUP(X87,ExaMax!$U:$W,3,FALSE)</f>
        <v xml:space="preserve">   </v>
      </c>
      <c r="X87" s="26" t="s">
        <v>138</v>
      </c>
      <c r="Y87" s="26" t="str">
        <f>VLOOKUP(Z87,ExaMax!$U:$W,3,FALSE)</f>
        <v xml:space="preserve">   </v>
      </c>
      <c r="Z87" s="26" t="s">
        <v>155</v>
      </c>
      <c r="AA87" s="26" t="str">
        <f>VLOOKUP(AB87,ExaMax!$U:$W,3,FALSE)</f>
        <v xml:space="preserve">   </v>
      </c>
      <c r="AB87" s="26" t="s">
        <v>152</v>
      </c>
      <c r="AC87" s="26" t="str">
        <f>VLOOKUP(AD87,ExaMax!$U:$W,3,FALSE)</f>
        <v xml:space="preserve">   </v>
      </c>
      <c r="AD87" s="26" t="s">
        <v>151</v>
      </c>
      <c r="AE87" s="26" t="str">
        <f>VLOOKUP(AF87,ExaMax!$U:$W,3,FALSE)</f>
        <v xml:space="preserve">   </v>
      </c>
      <c r="AF87" s="26" t="s">
        <v>149</v>
      </c>
      <c r="AG87" s="26" t="str">
        <f>VLOOKUP(AH87,ExaMax!$U:$W,3,FALSE)</f>
        <v xml:space="preserve">   </v>
      </c>
      <c r="AH87" s="29" t="s">
        <v>148</v>
      </c>
    </row>
    <row r="88" spans="1:34">
      <c r="A88" s="55" t="s">
        <v>178</v>
      </c>
      <c r="B88" s="30" t="str">
        <f>VLOOKUP(C88,ExaMax!$R:$T,3,FALSE)</f>
        <v xml:space="preserve">   </v>
      </c>
      <c r="C88" s="29" t="s">
        <v>157</v>
      </c>
      <c r="D88" s="26" t="str">
        <f>VLOOKUP(E88,ExaMax!$R:$T,3,FALSE)</f>
        <v>GND</v>
      </c>
      <c r="E88" s="26" t="s">
        <v>16</v>
      </c>
      <c r="F88" s="26" t="str">
        <f>VLOOKUP(G88,ExaMax!$R:$T,3,FALSE)</f>
        <v xml:space="preserve">   </v>
      </c>
      <c r="G88" s="26" t="s">
        <v>139</v>
      </c>
      <c r="H88" s="26" t="str">
        <f>VLOOKUP(I88,ExaMax!$R:$T,3,FALSE)</f>
        <v>GND</v>
      </c>
      <c r="I88" s="26" t="s">
        <v>29</v>
      </c>
      <c r="J88" s="26" t="str">
        <f>VLOOKUP(K88,ExaMax!$R:$T,3,FALSE)</f>
        <v xml:space="preserve">   </v>
      </c>
      <c r="K88" s="26" t="s">
        <v>153</v>
      </c>
      <c r="L88" s="26" t="str">
        <f>VLOOKUP(M88,ExaMax!$R:$T,3,FALSE)</f>
        <v>GND</v>
      </c>
      <c r="M88" s="26" t="s">
        <v>42</v>
      </c>
      <c r="N88" s="26" t="str">
        <f>VLOOKUP(O88,ExaMax!$R:$T,3,FALSE)</f>
        <v xml:space="preserve">   </v>
      </c>
      <c r="O88" s="26" t="s">
        <v>150</v>
      </c>
      <c r="P88" s="26" t="str">
        <f>VLOOKUP(Q88,ExaMax!$R:$T,3,FALSE)</f>
        <v>GND</v>
      </c>
      <c r="Q88" s="29" t="s">
        <v>55</v>
      </c>
      <c r="R88" s="55" t="s">
        <v>178</v>
      </c>
      <c r="S88" s="37" t="str">
        <f>VLOOKUP(T88,ExaMax!$U:$W,3,FALSE)</f>
        <v xml:space="preserve">   </v>
      </c>
      <c r="T88" s="29" t="s">
        <v>157</v>
      </c>
      <c r="U88" s="26" t="str">
        <f>VLOOKUP(V88,ExaMax!$U:$W,3,FALSE)</f>
        <v>GND</v>
      </c>
      <c r="V88" s="26" t="s">
        <v>16</v>
      </c>
      <c r="W88" s="26" t="str">
        <f>VLOOKUP(X88,ExaMax!$U:$W,3,FALSE)</f>
        <v xml:space="preserve">   </v>
      </c>
      <c r="X88" s="26" t="s">
        <v>139</v>
      </c>
      <c r="Y88" s="26" t="str">
        <f>VLOOKUP(Z88,ExaMax!$U:$W,3,FALSE)</f>
        <v>GND</v>
      </c>
      <c r="Z88" s="26" t="s">
        <v>29</v>
      </c>
      <c r="AA88" s="26" t="str">
        <f>VLOOKUP(AB88,ExaMax!$U:$W,3,FALSE)</f>
        <v xml:space="preserve">   </v>
      </c>
      <c r="AB88" s="26" t="s">
        <v>153</v>
      </c>
      <c r="AC88" s="26" t="str">
        <f>VLOOKUP(AD88,ExaMax!$U:$W,3,FALSE)</f>
        <v>GND</v>
      </c>
      <c r="AD88" s="26" t="s">
        <v>42</v>
      </c>
      <c r="AE88" s="26" t="str">
        <f>VLOOKUP(AF88,ExaMax!$U:$W,3,FALSE)</f>
        <v xml:space="preserve">   </v>
      </c>
      <c r="AF88" s="26" t="s">
        <v>150</v>
      </c>
      <c r="AG88" s="26" t="str">
        <f>VLOOKUP(AH88,ExaMax!$U:$W,3,FALSE)</f>
        <v>GND</v>
      </c>
      <c r="AH88" s="29" t="s">
        <v>55</v>
      </c>
    </row>
    <row r="89" spans="1:34">
      <c r="A89" s="55" t="s">
        <v>179</v>
      </c>
      <c r="B89" s="30" t="str">
        <f>VLOOKUP(C89,ExaMax!$R:$T,3,FALSE)</f>
        <v>GND</v>
      </c>
      <c r="C89" s="29" t="s">
        <v>10</v>
      </c>
      <c r="D89" s="26" t="str">
        <f>VLOOKUP(E89,ExaMax!$R:$T,3,FALSE)</f>
        <v xml:space="preserve">   </v>
      </c>
      <c r="E89" s="26" t="s">
        <v>135</v>
      </c>
      <c r="F89" s="26" t="str">
        <f>VLOOKUP(G89,ExaMax!$R:$T,3,FALSE)</f>
        <v>GND</v>
      </c>
      <c r="G89" s="26" t="s">
        <v>22</v>
      </c>
      <c r="H89" s="26" t="str">
        <f>VLOOKUP(I89,ExaMax!$R:$T,3,FALSE)</f>
        <v xml:space="preserve">   </v>
      </c>
      <c r="I89" s="26" t="s">
        <v>71</v>
      </c>
      <c r="J89" s="26" t="str">
        <f>VLOOKUP(K89,ExaMax!$R:$T,3,FALSE)</f>
        <v>GND</v>
      </c>
      <c r="K89" s="26" t="s">
        <v>35</v>
      </c>
      <c r="L89" s="26" t="str">
        <f>VLOOKUP(M89,ExaMax!$R:$T,3,FALSE)</f>
        <v xml:space="preserve">   </v>
      </c>
      <c r="M89" s="26" t="s">
        <v>144</v>
      </c>
      <c r="N89" s="26" t="str">
        <f>VLOOKUP(O89,ExaMax!$R:$T,3,FALSE)</f>
        <v>GND</v>
      </c>
      <c r="O89" s="26" t="s">
        <v>48</v>
      </c>
      <c r="P89" s="26" t="str">
        <f>VLOOKUP(Q89,ExaMax!$R:$T,3,FALSE)</f>
        <v xml:space="preserve">   </v>
      </c>
      <c r="Q89" s="29" t="s">
        <v>140</v>
      </c>
      <c r="R89" s="55" t="s">
        <v>179</v>
      </c>
      <c r="S89" s="37" t="str">
        <f>VLOOKUP(T89,ExaMax!$U:$W,3,FALSE)</f>
        <v>GND</v>
      </c>
      <c r="T89" s="29" t="s">
        <v>10</v>
      </c>
      <c r="U89" s="26" t="str">
        <f>VLOOKUP(V89,ExaMax!$U:$W,3,FALSE)</f>
        <v xml:space="preserve">   </v>
      </c>
      <c r="V89" s="26" t="s">
        <v>135</v>
      </c>
      <c r="W89" s="26" t="str">
        <f>VLOOKUP(X89,ExaMax!$U:$W,3,FALSE)</f>
        <v>GND</v>
      </c>
      <c r="X89" s="26" t="s">
        <v>22</v>
      </c>
      <c r="Y89" s="26" t="str">
        <f>VLOOKUP(Z89,ExaMax!$U:$W,3,FALSE)</f>
        <v xml:space="preserve">   </v>
      </c>
      <c r="Z89" s="26" t="s">
        <v>71</v>
      </c>
      <c r="AA89" s="26" t="str">
        <f>VLOOKUP(AB89,ExaMax!$U:$W,3,FALSE)</f>
        <v>GND</v>
      </c>
      <c r="AB89" s="26" t="s">
        <v>35</v>
      </c>
      <c r="AC89" s="26" t="str">
        <f>VLOOKUP(AD89,ExaMax!$U:$W,3,FALSE)</f>
        <v xml:space="preserve">   </v>
      </c>
      <c r="AD89" s="26" t="s">
        <v>144</v>
      </c>
      <c r="AE89" s="26" t="str">
        <f>VLOOKUP(AF89,ExaMax!$U:$W,3,FALSE)</f>
        <v>GND</v>
      </c>
      <c r="AF89" s="26" t="s">
        <v>48</v>
      </c>
      <c r="AG89" s="26" t="str">
        <f>VLOOKUP(AH89,ExaMax!$U:$W,3,FALSE)</f>
        <v xml:space="preserve">   </v>
      </c>
      <c r="AH89" s="29" t="s">
        <v>140</v>
      </c>
    </row>
    <row r="90" spans="1:34">
      <c r="A90" s="55" t="s">
        <v>176</v>
      </c>
      <c r="B90" s="30" t="str">
        <f>VLOOKUP(C90,ExaMax!$R:$T,3,FALSE)</f>
        <v xml:space="preserve">   </v>
      </c>
      <c r="C90" s="29" t="s">
        <v>158</v>
      </c>
      <c r="D90" s="26" t="str">
        <f>VLOOKUP(E90,ExaMax!$R:$T,3,FALSE)</f>
        <v xml:space="preserve">   </v>
      </c>
      <c r="E90" s="26" t="s">
        <v>136</v>
      </c>
      <c r="F90" s="26" t="str">
        <f>VLOOKUP(G90,ExaMax!$R:$T,3,FALSE)</f>
        <v xml:space="preserve">   </v>
      </c>
      <c r="G90" s="26" t="s">
        <v>73</v>
      </c>
      <c r="H90" s="26" t="str">
        <f>VLOOKUP(I90,ExaMax!$R:$T,3,FALSE)</f>
        <v xml:space="preserve">   </v>
      </c>
      <c r="I90" s="26" t="s">
        <v>72</v>
      </c>
      <c r="J90" s="26" t="str">
        <f>VLOOKUP(K90,ExaMax!$R:$T,3,FALSE)</f>
        <v xml:space="preserve">   </v>
      </c>
      <c r="K90" s="26" t="s">
        <v>146</v>
      </c>
      <c r="L90" s="26" t="str">
        <f>VLOOKUP(M90,ExaMax!$R:$T,3,FALSE)</f>
        <v xml:space="preserve">   </v>
      </c>
      <c r="M90" s="26" t="s">
        <v>145</v>
      </c>
      <c r="N90" s="26" t="str">
        <f>VLOOKUP(O90,ExaMax!$R:$T,3,FALSE)</f>
        <v xml:space="preserve">   </v>
      </c>
      <c r="O90" s="26" t="s">
        <v>142</v>
      </c>
      <c r="P90" s="26" t="str">
        <f>VLOOKUP(Q90,ExaMax!$R:$T,3,FALSE)</f>
        <v xml:space="preserve">   </v>
      </c>
      <c r="Q90" s="29" t="s">
        <v>141</v>
      </c>
      <c r="R90" s="55" t="s">
        <v>176</v>
      </c>
      <c r="S90" s="37" t="str">
        <f>VLOOKUP(T90,ExaMax!$U:$W,3,FALSE)</f>
        <v xml:space="preserve">   </v>
      </c>
      <c r="T90" s="29" t="s">
        <v>158</v>
      </c>
      <c r="U90" s="26" t="str">
        <f>VLOOKUP(V90,ExaMax!$U:$W,3,FALSE)</f>
        <v xml:space="preserve">   </v>
      </c>
      <c r="V90" s="26" t="s">
        <v>136</v>
      </c>
      <c r="W90" s="26" t="str">
        <f>VLOOKUP(X90,ExaMax!$U:$W,3,FALSE)</f>
        <v xml:space="preserve">   </v>
      </c>
      <c r="X90" s="26" t="s">
        <v>73</v>
      </c>
      <c r="Y90" s="26" t="str">
        <f>VLOOKUP(Z90,ExaMax!$U:$W,3,FALSE)</f>
        <v xml:space="preserve">   </v>
      </c>
      <c r="Z90" s="26" t="s">
        <v>72</v>
      </c>
      <c r="AA90" s="26" t="str">
        <f>VLOOKUP(AB90,ExaMax!$U:$W,3,FALSE)</f>
        <v xml:space="preserve">   </v>
      </c>
      <c r="AB90" s="26" t="s">
        <v>146</v>
      </c>
      <c r="AC90" s="26" t="str">
        <f>VLOOKUP(AD90,ExaMax!$U:$W,3,FALSE)</f>
        <v xml:space="preserve">   </v>
      </c>
      <c r="AD90" s="26" t="s">
        <v>145</v>
      </c>
      <c r="AE90" s="26" t="str">
        <f>VLOOKUP(AF90,ExaMax!$U:$W,3,FALSE)</f>
        <v xml:space="preserve">   </v>
      </c>
      <c r="AF90" s="26" t="s">
        <v>142</v>
      </c>
      <c r="AG90" s="26" t="str">
        <f>VLOOKUP(AH90,ExaMax!$U:$W,3,FALSE)</f>
        <v xml:space="preserve">   </v>
      </c>
      <c r="AH90" s="29" t="s">
        <v>141</v>
      </c>
    </row>
    <row r="91" spans="1:34" ht="17.5" thickBot="1">
      <c r="A91" s="55" t="s">
        <v>175</v>
      </c>
      <c r="B91" s="30" t="str">
        <f>VLOOKUP(C91,ExaMax!$R:$T,3,FALSE)</f>
        <v xml:space="preserve">   </v>
      </c>
      <c r="C91" s="29" t="s">
        <v>159</v>
      </c>
      <c r="D91" s="26" t="str">
        <f>VLOOKUP(E91,ExaMax!$R:$T,3,FALSE)</f>
        <v>GND</v>
      </c>
      <c r="E91" s="26" t="s">
        <v>17</v>
      </c>
      <c r="F91" s="26" t="str">
        <f>VLOOKUP(G91,ExaMax!$R:$T,3,FALSE)</f>
        <v xml:space="preserve">   </v>
      </c>
      <c r="G91" s="26" t="s">
        <v>74</v>
      </c>
      <c r="H91" s="26" t="str">
        <f>VLOOKUP(I91,ExaMax!$R:$T,3,FALSE)</f>
        <v>GND</v>
      </c>
      <c r="I91" s="26" t="s">
        <v>30</v>
      </c>
      <c r="J91" s="26" t="str">
        <f>VLOOKUP(K91,ExaMax!$R:$T,3,FALSE)</f>
        <v xml:space="preserve">   </v>
      </c>
      <c r="K91" s="32" t="s">
        <v>147</v>
      </c>
      <c r="L91" s="26" t="str">
        <f>VLOOKUP(M91,ExaMax!$R:$T,3,FALSE)</f>
        <v>GND</v>
      </c>
      <c r="M91" s="26" t="s">
        <v>43</v>
      </c>
      <c r="N91" s="26" t="str">
        <f>VLOOKUP(O91,ExaMax!$R:$T,3,FALSE)</f>
        <v xml:space="preserve">   </v>
      </c>
      <c r="O91" s="26" t="s">
        <v>143</v>
      </c>
      <c r="P91" s="26" t="str">
        <f>VLOOKUP(Q91,ExaMax!$R:$T,3,FALSE)</f>
        <v>GND</v>
      </c>
      <c r="Q91" s="29" t="s">
        <v>56</v>
      </c>
      <c r="R91" s="55" t="s">
        <v>175</v>
      </c>
      <c r="S91" s="37" t="str">
        <f>VLOOKUP(T91,ExaMax!$U:$W,3,FALSE)</f>
        <v xml:space="preserve">   </v>
      </c>
      <c r="T91" s="29" t="s">
        <v>159</v>
      </c>
      <c r="U91" s="26" t="str">
        <f>VLOOKUP(V91,ExaMax!$U:$W,3,FALSE)</f>
        <v>GND</v>
      </c>
      <c r="V91" s="26" t="s">
        <v>17</v>
      </c>
      <c r="W91" s="26" t="str">
        <f>VLOOKUP(X91,ExaMax!$U:$W,3,FALSE)</f>
        <v xml:space="preserve">   </v>
      </c>
      <c r="X91" s="26" t="s">
        <v>74</v>
      </c>
      <c r="Y91" s="26" t="str">
        <f>VLOOKUP(Z91,ExaMax!$U:$W,3,FALSE)</f>
        <v>GND</v>
      </c>
      <c r="Z91" s="26" t="s">
        <v>30</v>
      </c>
      <c r="AA91" s="26" t="str">
        <f>VLOOKUP(AB91,ExaMax!$U:$W,3,FALSE)</f>
        <v xml:space="preserve">   </v>
      </c>
      <c r="AB91" s="32" t="s">
        <v>147</v>
      </c>
      <c r="AC91" s="26" t="str">
        <f>VLOOKUP(AD91,ExaMax!$U:$W,3,FALSE)</f>
        <v>GND</v>
      </c>
      <c r="AD91" s="26" t="s">
        <v>43</v>
      </c>
      <c r="AE91" s="26" t="str">
        <f>VLOOKUP(AF91,ExaMax!$U:$W,3,FALSE)</f>
        <v xml:space="preserve">   </v>
      </c>
      <c r="AF91" s="26" t="s">
        <v>143</v>
      </c>
      <c r="AG91" s="26" t="str">
        <f>VLOOKUP(AH91,ExaMax!$U:$W,3,FALSE)</f>
        <v>GND</v>
      </c>
      <c r="AH91" s="29" t="s">
        <v>56</v>
      </c>
    </row>
    <row r="92" spans="1:34" ht="17.5" thickBot="1">
      <c r="A92" s="55" t="s">
        <v>174</v>
      </c>
      <c r="B92" s="33" t="str">
        <f>VLOOKUP(C92,ExaMax!$R:$T,3,FALSE)</f>
        <v>GND</v>
      </c>
      <c r="C92" s="34" t="s">
        <v>11</v>
      </c>
      <c r="D92" s="32" t="str">
        <f>VLOOKUP(E92,ExaMax!$R:$T,3,FALSE)</f>
        <v>GND</v>
      </c>
      <c r="E92" s="32" t="s">
        <v>68</v>
      </c>
      <c r="F92" s="32" t="str">
        <f>VLOOKUP(G92,ExaMax!$R:$T,3,FALSE)</f>
        <v>GND</v>
      </c>
      <c r="G92" s="32" t="s">
        <v>23</v>
      </c>
      <c r="H92" s="32" t="str">
        <f>VLOOKUP(I92,ExaMax!$R:$T,3,FALSE)</f>
        <v>GND</v>
      </c>
      <c r="I92" s="32" t="s">
        <v>70</v>
      </c>
      <c r="J92" s="32" t="str">
        <f>VLOOKUP(K92,ExaMax!$R:$T,3,FALSE)</f>
        <v>GND</v>
      </c>
      <c r="K92" s="32" t="s">
        <v>36</v>
      </c>
      <c r="L92" s="32" t="str">
        <f>VLOOKUP(M92,ExaMax!$R:$T,3,FALSE)</f>
        <v>GND</v>
      </c>
      <c r="M92" s="32" t="s">
        <v>154</v>
      </c>
      <c r="N92" s="32" t="str">
        <f>VLOOKUP(O92,ExaMax!$R:$T,3,FALSE)</f>
        <v>GND</v>
      </c>
      <c r="O92" s="32" t="s">
        <v>49</v>
      </c>
      <c r="P92" s="32" t="str">
        <f>VLOOKUP(Q92,ExaMax!$R:$T,3,FALSE)</f>
        <v>GND</v>
      </c>
      <c r="Q92" s="34" t="s">
        <v>69</v>
      </c>
      <c r="R92" s="55" t="s">
        <v>174</v>
      </c>
      <c r="S92" s="38" t="str">
        <f>VLOOKUP(T92,ExaMax!$U:$W,3,FALSE)</f>
        <v>GND</v>
      </c>
      <c r="T92" s="34" t="s">
        <v>11</v>
      </c>
      <c r="U92" s="32" t="str">
        <f>VLOOKUP(V92,ExaMax!$U:$W,3,FALSE)</f>
        <v>GND</v>
      </c>
      <c r="V92" s="32" t="s">
        <v>68</v>
      </c>
      <c r="W92" s="32" t="str">
        <f>VLOOKUP(X92,ExaMax!$U:$W,3,FALSE)</f>
        <v>GND</v>
      </c>
      <c r="X92" s="32" t="s">
        <v>23</v>
      </c>
      <c r="Y92" s="32" t="str">
        <f>VLOOKUP(Z92,ExaMax!$U:$W,3,FALSE)</f>
        <v>GND</v>
      </c>
      <c r="Z92" s="32" t="s">
        <v>70</v>
      </c>
      <c r="AA92" s="32" t="str">
        <f>VLOOKUP(AB92,ExaMax!$U:$W,3,FALSE)</f>
        <v>GND</v>
      </c>
      <c r="AB92" s="32" t="s">
        <v>36</v>
      </c>
      <c r="AC92" s="32" t="str">
        <f>VLOOKUP(AD92,ExaMax!$U:$W,3,FALSE)</f>
        <v>GND</v>
      </c>
      <c r="AD92" s="32" t="s">
        <v>154</v>
      </c>
      <c r="AE92" s="32" t="str">
        <f>VLOOKUP(AF92,ExaMax!$U:$W,3,FALSE)</f>
        <v>GND</v>
      </c>
      <c r="AF92" s="32" t="s">
        <v>49</v>
      </c>
      <c r="AG92" s="32" t="str">
        <f>VLOOKUP(AH92,ExaMax!$U:$W,3,FALSE)</f>
        <v>GND</v>
      </c>
      <c r="AH92" s="34" t="s">
        <v>69</v>
      </c>
    </row>
  </sheetData>
  <mergeCells count="72">
    <mergeCell ref="AA3:AB3"/>
    <mergeCell ref="B2:Q2"/>
    <mergeCell ref="S2:AH2"/>
    <mergeCell ref="B3:C3"/>
    <mergeCell ref="D3:E3"/>
    <mergeCell ref="F3:G3"/>
    <mergeCell ref="H3:I3"/>
    <mergeCell ref="J3:K3"/>
    <mergeCell ref="L3:M3"/>
    <mergeCell ref="N3:O3"/>
    <mergeCell ref="P3:Q3"/>
    <mergeCell ref="AE3:AF3"/>
    <mergeCell ref="AG3:AH3"/>
    <mergeCell ref="S3:T3"/>
    <mergeCell ref="U3:V3"/>
    <mergeCell ref="W3:X3"/>
    <mergeCell ref="Y3:Z3"/>
    <mergeCell ref="AC3:AD3"/>
    <mergeCell ref="AE26:AF26"/>
    <mergeCell ref="AG26:AH26"/>
    <mergeCell ref="B48:Q48"/>
    <mergeCell ref="S48:AH48"/>
    <mergeCell ref="N26:O26"/>
    <mergeCell ref="P26:Q26"/>
    <mergeCell ref="S26:T26"/>
    <mergeCell ref="U26:V26"/>
    <mergeCell ref="W26:X26"/>
    <mergeCell ref="Y26:Z26"/>
    <mergeCell ref="B25:Q25"/>
    <mergeCell ref="S25:AH25"/>
    <mergeCell ref="B26:C26"/>
    <mergeCell ref="D26:E26"/>
    <mergeCell ref="F26:G26"/>
    <mergeCell ref="H49:I49"/>
    <mergeCell ref="J49:K49"/>
    <mergeCell ref="L49:M49"/>
    <mergeCell ref="AA26:AB26"/>
    <mergeCell ref="AC26:AD26"/>
    <mergeCell ref="H26:I26"/>
    <mergeCell ref="J26:K26"/>
    <mergeCell ref="L26:M26"/>
    <mergeCell ref="L72:M72"/>
    <mergeCell ref="AA49:AB49"/>
    <mergeCell ref="AC49:AD49"/>
    <mergeCell ref="AA72:AB72"/>
    <mergeCell ref="AC72:AD72"/>
    <mergeCell ref="AE49:AF49"/>
    <mergeCell ref="AG49:AH49"/>
    <mergeCell ref="B71:Q71"/>
    <mergeCell ref="S71:AH71"/>
    <mergeCell ref="N49:O49"/>
    <mergeCell ref="P49:Q49"/>
    <mergeCell ref="S49:T49"/>
    <mergeCell ref="U49:V49"/>
    <mergeCell ref="W49:X49"/>
    <mergeCell ref="Y49:Z49"/>
    <mergeCell ref="B49:C49"/>
    <mergeCell ref="D49:E49"/>
    <mergeCell ref="F49:G49"/>
    <mergeCell ref="B72:C72"/>
    <mergeCell ref="D72:E72"/>
    <mergeCell ref="F72:G72"/>
    <mergeCell ref="H72:I72"/>
    <mergeCell ref="J72:K72"/>
    <mergeCell ref="AE72:AF72"/>
    <mergeCell ref="AG72:AH72"/>
    <mergeCell ref="N72:O72"/>
    <mergeCell ref="P72:Q72"/>
    <mergeCell ref="S72:T72"/>
    <mergeCell ref="U72:V72"/>
    <mergeCell ref="W72:X72"/>
    <mergeCell ref="Y72:Z72"/>
  </mergeCells>
  <phoneticPr fontId="25" type="noConversion"/>
  <conditionalFormatting sqref="I13">
    <cfRule type="containsText" dxfId="4" priority="5" operator="containsText" text="HIB_P0_OAM0_TX">
      <formula>NOT(ISERROR(SEARCH("HIB_P0_OAM0_TX",I13)))</formula>
    </cfRule>
  </conditionalFormatting>
  <conditionalFormatting sqref="A1:XFD1048576">
    <cfRule type="containsText" dxfId="3" priority="1" operator="containsText" text="GND">
      <formula>NOT(ISERROR(SEARCH("GND",A1)))</formula>
    </cfRule>
    <cfRule type="containsText" dxfId="2" priority="2" operator="containsText" text="GND">
      <formula>NOT(ISERROR(SEARCH("GND",A1)))</formula>
    </cfRule>
    <cfRule type="containsText" dxfId="1" priority="3" operator="containsText" text="HIB_P?_OAM?_RX">
      <formula>NOT(ISERROR(SEARCH("HIB_P?_OAM?_RX",A1)))</formula>
    </cfRule>
    <cfRule type="containsText" dxfId="0" priority="4" operator="containsText" text="HIB_P?_OAM?_TX">
      <formula>NOT(ISERROR(SEARCH("HIB_P?_OAM?_TX",A1)))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29"/>
  <sheetViews>
    <sheetView zoomScale="90" zoomScaleNormal="90" workbookViewId="0">
      <selection activeCell="R26" sqref="R26"/>
    </sheetView>
  </sheetViews>
  <sheetFormatPr defaultColWidth="8.69921875" defaultRowHeight="14.5"/>
  <cols>
    <col min="1" max="1" width="8.69921875" style="40"/>
    <col min="2" max="2" width="5.5" style="42" customWidth="1"/>
    <col min="3" max="3" width="21.3984375" style="40" customWidth="1"/>
    <col min="4" max="8" width="11.59765625" style="42" customWidth="1"/>
    <col min="9" max="9" width="59.69921875" style="41" customWidth="1"/>
    <col min="10" max="16384" width="8.69921875" style="40"/>
  </cols>
  <sheetData>
    <row r="2" spans="2:9" ht="15" thickBot="1">
      <c r="B2" s="184" t="s">
        <v>952</v>
      </c>
      <c r="C2" s="184"/>
      <c r="D2" s="184"/>
      <c r="E2" s="184"/>
      <c r="F2" s="184"/>
      <c r="G2" s="184"/>
      <c r="H2" s="184"/>
      <c r="I2" s="184"/>
    </row>
    <row r="3" spans="2:9" ht="15" thickBot="1">
      <c r="B3" s="177" t="s">
        <v>949</v>
      </c>
      <c r="C3" s="178"/>
      <c r="D3" s="178"/>
      <c r="E3" s="178"/>
      <c r="F3" s="178"/>
      <c r="G3" s="179"/>
      <c r="H3" s="179"/>
      <c r="I3" s="180"/>
    </row>
    <row r="4" spans="2:9">
      <c r="B4" s="48" t="s">
        <v>245</v>
      </c>
      <c r="C4" s="47" t="s">
        <v>252</v>
      </c>
      <c r="D4" s="46" t="s">
        <v>242</v>
      </c>
      <c r="E4" s="46" t="s">
        <v>243</v>
      </c>
      <c r="F4" s="46" t="s">
        <v>244</v>
      </c>
      <c r="G4" s="60" t="s">
        <v>291</v>
      </c>
      <c r="H4" s="60" t="s">
        <v>290</v>
      </c>
      <c r="I4" s="49" t="s">
        <v>192</v>
      </c>
    </row>
    <row r="5" spans="2:9">
      <c r="B5" s="50">
        <v>1</v>
      </c>
      <c r="C5" s="44" t="s">
        <v>928</v>
      </c>
      <c r="D5" s="43">
        <v>256</v>
      </c>
      <c r="E5" s="43"/>
      <c r="F5" s="43">
        <v>512</v>
      </c>
      <c r="G5" s="61" t="s">
        <v>296</v>
      </c>
      <c r="H5" s="61" t="s">
        <v>929</v>
      </c>
      <c r="I5" s="51" t="s">
        <v>927</v>
      </c>
    </row>
    <row r="6" spans="2:9">
      <c r="B6" s="50">
        <v>2</v>
      </c>
      <c r="C6" s="44" t="s">
        <v>925</v>
      </c>
      <c r="D6" s="43">
        <v>8</v>
      </c>
      <c r="E6" s="43"/>
      <c r="F6" s="43">
        <v>16</v>
      </c>
      <c r="G6" s="61" t="s">
        <v>296</v>
      </c>
      <c r="H6" s="61" t="s">
        <v>929</v>
      </c>
      <c r="I6" s="51" t="s">
        <v>926</v>
      </c>
    </row>
    <row r="7" spans="2:9" ht="58">
      <c r="B7" s="136">
        <v>3</v>
      </c>
      <c r="C7" s="116" t="s">
        <v>246</v>
      </c>
      <c r="D7" s="117">
        <v>4</v>
      </c>
      <c r="E7" s="117"/>
      <c r="F7" s="117">
        <v>8</v>
      </c>
      <c r="G7" s="118" t="s">
        <v>296</v>
      </c>
      <c r="H7" s="118" t="s">
        <v>185</v>
      </c>
      <c r="I7" s="119" t="s">
        <v>1005</v>
      </c>
    </row>
    <row r="8" spans="2:9" ht="31" customHeight="1">
      <c r="B8" s="50">
        <v>4</v>
      </c>
      <c r="C8" s="44" t="s">
        <v>193</v>
      </c>
      <c r="D8" s="43"/>
      <c r="E8" s="43">
        <v>5</v>
      </c>
      <c r="F8" s="43">
        <v>5</v>
      </c>
      <c r="G8" s="61" t="s">
        <v>297</v>
      </c>
      <c r="H8" s="61" t="s">
        <v>929</v>
      </c>
      <c r="I8" s="51" t="s">
        <v>273</v>
      </c>
    </row>
    <row r="9" spans="2:9" ht="58" customHeight="1">
      <c r="B9" s="50">
        <v>5</v>
      </c>
      <c r="C9" s="44" t="s">
        <v>249</v>
      </c>
      <c r="D9" s="43"/>
      <c r="E9" s="43">
        <v>10</v>
      </c>
      <c r="F9" s="43">
        <v>10</v>
      </c>
      <c r="G9" s="61" t="s">
        <v>297</v>
      </c>
      <c r="H9" s="61" t="s">
        <v>185</v>
      </c>
      <c r="I9" s="51" t="s">
        <v>258</v>
      </c>
    </row>
    <row r="10" spans="2:9" ht="72.5">
      <c r="B10" s="50">
        <v>6</v>
      </c>
      <c r="C10" s="44" t="s">
        <v>250</v>
      </c>
      <c r="D10" s="43"/>
      <c r="E10" s="43">
        <v>10</v>
      </c>
      <c r="F10" s="43">
        <v>10</v>
      </c>
      <c r="G10" s="61" t="s">
        <v>297</v>
      </c>
      <c r="H10" s="61" t="s">
        <v>929</v>
      </c>
      <c r="I10" s="51" t="s">
        <v>274</v>
      </c>
    </row>
    <row r="11" spans="2:9">
      <c r="B11" s="50">
        <v>7</v>
      </c>
      <c r="C11" s="45" t="s">
        <v>1010</v>
      </c>
      <c r="D11" s="43"/>
      <c r="E11" s="43">
        <v>2</v>
      </c>
      <c r="F11" s="43">
        <v>2</v>
      </c>
      <c r="G11" s="61" t="s">
        <v>297</v>
      </c>
      <c r="H11" s="61" t="s">
        <v>185</v>
      </c>
      <c r="I11" s="51" t="s">
        <v>1007</v>
      </c>
    </row>
    <row r="12" spans="2:9" ht="43.5">
      <c r="B12" s="50">
        <v>8</v>
      </c>
      <c r="C12" s="44" t="s">
        <v>255</v>
      </c>
      <c r="D12" s="43"/>
      <c r="E12" s="43">
        <v>3</v>
      </c>
      <c r="F12" s="43">
        <v>3</v>
      </c>
      <c r="G12" s="61" t="s">
        <v>297</v>
      </c>
      <c r="H12" s="61" t="s">
        <v>294</v>
      </c>
      <c r="I12" s="51" t="s">
        <v>275</v>
      </c>
    </row>
    <row r="13" spans="2:9">
      <c r="B13" s="50">
        <v>9</v>
      </c>
      <c r="C13" s="44" t="s">
        <v>269</v>
      </c>
      <c r="D13" s="43"/>
      <c r="E13" s="43">
        <v>1</v>
      </c>
      <c r="F13" s="43">
        <v>1</v>
      </c>
      <c r="G13" s="61" t="s">
        <v>297</v>
      </c>
      <c r="H13" s="61" t="s">
        <v>185</v>
      </c>
      <c r="I13" s="51" t="s">
        <v>272</v>
      </c>
    </row>
    <row r="14" spans="2:9" ht="43.5">
      <c r="B14" s="50">
        <v>10</v>
      </c>
      <c r="C14" s="44" t="s">
        <v>247</v>
      </c>
      <c r="D14" s="43"/>
      <c r="E14" s="43">
        <v>9</v>
      </c>
      <c r="F14" s="43">
        <v>9</v>
      </c>
      <c r="G14" s="61" t="s">
        <v>297</v>
      </c>
      <c r="H14" s="61" t="s">
        <v>185</v>
      </c>
      <c r="I14" s="51" t="s">
        <v>288</v>
      </c>
    </row>
    <row r="15" spans="2:9">
      <c r="B15" s="50">
        <v>11</v>
      </c>
      <c r="C15" s="44" t="s">
        <v>248</v>
      </c>
      <c r="D15" s="43"/>
      <c r="E15" s="43">
        <v>1</v>
      </c>
      <c r="F15" s="43">
        <v>1</v>
      </c>
      <c r="G15" s="61" t="s">
        <v>297</v>
      </c>
      <c r="H15" s="61" t="s">
        <v>185</v>
      </c>
      <c r="I15" s="51" t="s">
        <v>253</v>
      </c>
    </row>
    <row r="16" spans="2:9" ht="29">
      <c r="B16" s="50">
        <v>12</v>
      </c>
      <c r="C16" s="44" t="s">
        <v>195</v>
      </c>
      <c r="D16" s="43"/>
      <c r="E16" s="43">
        <v>2</v>
      </c>
      <c r="F16" s="43">
        <v>2</v>
      </c>
      <c r="G16" s="61" t="s">
        <v>297</v>
      </c>
      <c r="H16" s="61" t="s">
        <v>929</v>
      </c>
      <c r="I16" s="51" t="s">
        <v>950</v>
      </c>
    </row>
    <row r="17" spans="2:18" ht="29">
      <c r="B17" s="50">
        <v>13</v>
      </c>
      <c r="C17" s="44" t="s">
        <v>280</v>
      </c>
      <c r="D17" s="43"/>
      <c r="E17" s="43">
        <v>4</v>
      </c>
      <c r="F17" s="43">
        <v>4</v>
      </c>
      <c r="G17" s="61" t="s">
        <v>297</v>
      </c>
      <c r="H17" s="61" t="s">
        <v>185</v>
      </c>
      <c r="I17" s="51" t="s">
        <v>281</v>
      </c>
    </row>
    <row r="18" spans="2:18">
      <c r="B18" s="50">
        <v>14</v>
      </c>
      <c r="C18" s="44" t="s">
        <v>259</v>
      </c>
      <c r="D18" s="43"/>
      <c r="E18" s="43">
        <v>1</v>
      </c>
      <c r="F18" s="43">
        <v>1</v>
      </c>
      <c r="G18" s="61" t="s">
        <v>297</v>
      </c>
      <c r="H18" s="61" t="s">
        <v>185</v>
      </c>
      <c r="I18" s="51" t="s">
        <v>289</v>
      </c>
    </row>
    <row r="19" spans="2:18" ht="43.5">
      <c r="B19" s="50">
        <v>15</v>
      </c>
      <c r="C19" s="44" t="s">
        <v>251</v>
      </c>
      <c r="D19" s="43"/>
      <c r="E19" s="43">
        <v>2</v>
      </c>
      <c r="F19" s="43">
        <v>2</v>
      </c>
      <c r="G19" s="61" t="s">
        <v>297</v>
      </c>
      <c r="H19" s="61" t="s">
        <v>929</v>
      </c>
      <c r="I19" s="51" t="s">
        <v>932</v>
      </c>
    </row>
    <row r="20" spans="2:18">
      <c r="B20" s="50">
        <v>16</v>
      </c>
      <c r="C20" s="44" t="s">
        <v>298</v>
      </c>
      <c r="D20" s="43"/>
      <c r="E20" s="43"/>
      <c r="F20" s="43">
        <v>4</v>
      </c>
      <c r="G20" s="61" t="s">
        <v>297</v>
      </c>
      <c r="H20" s="61" t="s">
        <v>178</v>
      </c>
      <c r="I20" s="51" t="s">
        <v>919</v>
      </c>
    </row>
    <row r="21" spans="2:18">
      <c r="B21" s="50">
        <v>17</v>
      </c>
      <c r="C21" s="44" t="s">
        <v>194</v>
      </c>
      <c r="D21" s="43"/>
      <c r="E21" s="43"/>
      <c r="F21" s="43">
        <v>4</v>
      </c>
      <c r="G21" s="61"/>
      <c r="H21" s="61" t="s">
        <v>187</v>
      </c>
      <c r="I21" s="51" t="s">
        <v>920</v>
      </c>
    </row>
    <row r="22" spans="2:18" ht="28" customHeight="1">
      <c r="B22" s="50">
        <v>18</v>
      </c>
      <c r="C22" s="44" t="s">
        <v>930</v>
      </c>
      <c r="D22" s="43"/>
      <c r="E22" s="43">
        <v>19</v>
      </c>
      <c r="F22" s="43">
        <v>19</v>
      </c>
      <c r="G22" s="61" t="s">
        <v>297</v>
      </c>
      <c r="H22" s="61" t="s">
        <v>929</v>
      </c>
      <c r="I22" s="51" t="s">
        <v>1019</v>
      </c>
    </row>
    <row r="23" spans="2:18" ht="28" customHeight="1">
      <c r="B23" s="131">
        <v>19</v>
      </c>
      <c r="C23" s="116" t="s">
        <v>958</v>
      </c>
      <c r="D23" s="117"/>
      <c r="E23" s="117">
        <v>4</v>
      </c>
      <c r="F23" s="117">
        <v>4</v>
      </c>
      <c r="G23" s="118" t="s">
        <v>960</v>
      </c>
      <c r="H23" s="118" t="s">
        <v>982</v>
      </c>
      <c r="I23" s="119" t="s">
        <v>959</v>
      </c>
      <c r="K23" s="40" t="s">
        <v>931</v>
      </c>
    </row>
    <row r="24" spans="2:18" ht="28" customHeight="1">
      <c r="B24" s="131">
        <v>20</v>
      </c>
      <c r="C24" s="132" t="s">
        <v>977</v>
      </c>
      <c r="D24" s="133"/>
      <c r="E24" s="133">
        <v>2</v>
      </c>
      <c r="F24" s="133">
        <v>2</v>
      </c>
      <c r="G24" s="134" t="s">
        <v>978</v>
      </c>
      <c r="H24" s="134" t="s">
        <v>982</v>
      </c>
      <c r="I24" s="135" t="s">
        <v>980</v>
      </c>
    </row>
    <row r="25" spans="2:18" ht="28" customHeight="1">
      <c r="B25" s="131">
        <v>21</v>
      </c>
      <c r="C25" s="132" t="s">
        <v>981</v>
      </c>
      <c r="D25" s="133">
        <v>2</v>
      </c>
      <c r="E25" s="133"/>
      <c r="F25" s="133">
        <v>4</v>
      </c>
      <c r="G25" s="134" t="s">
        <v>978</v>
      </c>
      <c r="H25" s="134" t="s">
        <v>982</v>
      </c>
      <c r="I25" s="135" t="s">
        <v>983</v>
      </c>
    </row>
    <row r="26" spans="2:18" ht="28" customHeight="1">
      <c r="B26" s="131">
        <v>22</v>
      </c>
      <c r="C26" s="132" t="s">
        <v>999</v>
      </c>
      <c r="D26" s="133"/>
      <c r="E26" s="133">
        <v>2</v>
      </c>
      <c r="F26" s="133">
        <v>2</v>
      </c>
      <c r="G26" s="134" t="s">
        <v>978</v>
      </c>
      <c r="H26" s="134" t="s">
        <v>1000</v>
      </c>
      <c r="I26" s="135" t="s">
        <v>1001</v>
      </c>
      <c r="R26" s="40" t="s">
        <v>1020</v>
      </c>
    </row>
    <row r="27" spans="2:18" ht="28" customHeight="1">
      <c r="B27" s="131">
        <v>23</v>
      </c>
      <c r="C27" s="132" t="s">
        <v>1014</v>
      </c>
      <c r="D27" s="133"/>
      <c r="E27" s="133">
        <v>1</v>
      </c>
      <c r="F27" s="133">
        <v>1</v>
      </c>
      <c r="G27" s="134" t="s">
        <v>960</v>
      </c>
      <c r="H27" s="134" t="s">
        <v>1000</v>
      </c>
      <c r="I27" s="135" t="s">
        <v>1018</v>
      </c>
    </row>
    <row r="28" spans="2:18" ht="15" thickBot="1">
      <c r="B28" s="71">
        <v>24</v>
      </c>
      <c r="C28" s="72" t="s">
        <v>254</v>
      </c>
      <c r="D28" s="73"/>
      <c r="E28" s="73"/>
      <c r="F28" s="73">
        <v>142</v>
      </c>
      <c r="G28" s="74"/>
      <c r="H28" s="74" t="s">
        <v>295</v>
      </c>
      <c r="I28" s="75"/>
    </row>
    <row r="29" spans="2:18" ht="15" thickBot="1">
      <c r="B29" s="181" t="s">
        <v>282</v>
      </c>
      <c r="C29" s="182"/>
      <c r="D29" s="182"/>
      <c r="E29" s="183"/>
      <c r="F29" s="57">
        <f>SUM(F5:F28)</f>
        <v>768</v>
      </c>
      <c r="G29" s="76"/>
      <c r="H29" s="76"/>
      <c r="I29" s="77" t="s">
        <v>924</v>
      </c>
    </row>
  </sheetData>
  <mergeCells count="3">
    <mergeCell ref="B3:I3"/>
    <mergeCell ref="B29:E29"/>
    <mergeCell ref="B2:I2"/>
  </mergeCells>
  <phoneticPr fontId="2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08"/>
  <sheetViews>
    <sheetView workbookViewId="0">
      <selection activeCell="J7" sqref="J7"/>
    </sheetView>
  </sheetViews>
  <sheetFormatPr defaultColWidth="8.69921875" defaultRowHeight="14.5"/>
  <cols>
    <col min="1" max="1" width="8.69921875" style="41"/>
    <col min="2" max="2" width="16.8984375" style="41" customWidth="1"/>
    <col min="3" max="3" width="10.69921875" style="78" customWidth="1"/>
    <col min="4" max="4" width="33.3984375" style="41" customWidth="1"/>
    <col min="5" max="5" width="9.5" style="41" customWidth="1"/>
    <col min="6" max="16384" width="8.69921875" style="41"/>
  </cols>
  <sheetData>
    <row r="1" spans="2:7" ht="15" thickBot="1"/>
    <row r="2" spans="2:7" ht="15" thickBot="1">
      <c r="B2" s="198" t="s">
        <v>933</v>
      </c>
      <c r="C2" s="199"/>
      <c r="D2" s="199"/>
      <c r="E2" s="199"/>
      <c r="F2" s="199"/>
      <c r="G2" s="200"/>
    </row>
    <row r="3" spans="2:7" s="78" customFormat="1" ht="43.5">
      <c r="B3" s="105" t="s">
        <v>300</v>
      </c>
      <c r="C3" s="106" t="s">
        <v>1012</v>
      </c>
      <c r="D3" s="106" t="s">
        <v>192</v>
      </c>
      <c r="E3" s="106" t="s">
        <v>301</v>
      </c>
      <c r="F3" s="106" t="s">
        <v>302</v>
      </c>
      <c r="G3" s="107" t="s">
        <v>244</v>
      </c>
    </row>
    <row r="4" spans="2:7">
      <c r="B4" s="92" t="s">
        <v>194</v>
      </c>
      <c r="C4" s="81" t="s">
        <v>303</v>
      </c>
      <c r="D4" s="80" t="s">
        <v>194</v>
      </c>
      <c r="E4" s="81" t="s">
        <v>303</v>
      </c>
      <c r="F4" s="82" t="s">
        <v>304</v>
      </c>
      <c r="G4" s="93">
        <v>68</v>
      </c>
    </row>
    <row r="5" spans="2:7">
      <c r="B5" s="92" t="s">
        <v>298</v>
      </c>
      <c r="C5" s="82" t="s">
        <v>299</v>
      </c>
      <c r="D5" s="80" t="s">
        <v>847</v>
      </c>
      <c r="E5" s="82" t="s">
        <v>305</v>
      </c>
      <c r="F5" s="82" t="s">
        <v>304</v>
      </c>
      <c r="G5" s="94">
        <v>4</v>
      </c>
    </row>
    <row r="6" spans="2:7" ht="72.5">
      <c r="B6" s="92" t="s">
        <v>831</v>
      </c>
      <c r="C6" s="82" t="s">
        <v>294</v>
      </c>
      <c r="D6" s="80" t="s">
        <v>923</v>
      </c>
      <c r="E6" s="82" t="s">
        <v>303</v>
      </c>
      <c r="F6" s="82" t="s">
        <v>304</v>
      </c>
      <c r="G6" s="94">
        <v>32</v>
      </c>
    </row>
    <row r="7" spans="2:7" ht="72.5">
      <c r="B7" s="92" t="s">
        <v>832</v>
      </c>
      <c r="C7" s="82" t="s">
        <v>292</v>
      </c>
      <c r="D7" s="80" t="s">
        <v>922</v>
      </c>
      <c r="E7" s="82" t="s">
        <v>303</v>
      </c>
      <c r="F7" s="82" t="s">
        <v>304</v>
      </c>
      <c r="G7" s="94">
        <v>32</v>
      </c>
    </row>
    <row r="8" spans="2:7" ht="29">
      <c r="B8" s="95" t="s">
        <v>196</v>
      </c>
      <c r="C8" s="85" t="s">
        <v>292</v>
      </c>
      <c r="D8" s="84" t="s">
        <v>848</v>
      </c>
      <c r="E8" s="85" t="s">
        <v>306</v>
      </c>
      <c r="F8" s="85" t="s">
        <v>304</v>
      </c>
      <c r="G8" s="96">
        <v>1</v>
      </c>
    </row>
    <row r="9" spans="2:7" ht="15" thickBot="1">
      <c r="B9" s="97" t="s">
        <v>254</v>
      </c>
      <c r="C9" s="89"/>
      <c r="D9" s="88" t="s">
        <v>318</v>
      </c>
      <c r="E9" s="89"/>
      <c r="F9" s="89"/>
      <c r="G9" s="98">
        <v>23</v>
      </c>
    </row>
    <row r="10" spans="2:7" ht="15" thickBot="1">
      <c r="B10" s="197"/>
      <c r="C10" s="197"/>
      <c r="D10" s="197"/>
      <c r="E10" s="197"/>
      <c r="F10" s="197"/>
      <c r="G10" s="197"/>
    </row>
    <row r="11" spans="2:7" ht="15" thickBot="1">
      <c r="B11" s="194" t="s">
        <v>934</v>
      </c>
      <c r="C11" s="195"/>
      <c r="D11" s="195"/>
      <c r="E11" s="195"/>
      <c r="F11" s="195"/>
      <c r="G11" s="196"/>
    </row>
    <row r="12" spans="2:7" ht="43.5">
      <c r="B12" s="105" t="s">
        <v>300</v>
      </c>
      <c r="C12" s="106" t="s">
        <v>1012</v>
      </c>
      <c r="D12" s="106" t="s">
        <v>192</v>
      </c>
      <c r="E12" s="106" t="s">
        <v>301</v>
      </c>
      <c r="F12" s="106" t="s">
        <v>302</v>
      </c>
      <c r="G12" s="107" t="s">
        <v>244</v>
      </c>
    </row>
    <row r="13" spans="2:7">
      <c r="B13" s="92" t="s">
        <v>194</v>
      </c>
      <c r="C13" s="81" t="s">
        <v>303</v>
      </c>
      <c r="D13" s="80" t="s">
        <v>194</v>
      </c>
      <c r="E13" s="81" t="s">
        <v>303</v>
      </c>
      <c r="F13" s="82" t="s">
        <v>304</v>
      </c>
      <c r="G13" s="93">
        <v>64</v>
      </c>
    </row>
    <row r="14" spans="2:7" ht="72.5">
      <c r="B14" s="92" t="s">
        <v>846</v>
      </c>
      <c r="C14" s="82" t="s">
        <v>294</v>
      </c>
      <c r="D14" s="80" t="s">
        <v>923</v>
      </c>
      <c r="E14" s="83" t="s">
        <v>303</v>
      </c>
      <c r="F14" s="83" t="s">
        <v>304</v>
      </c>
      <c r="G14" s="93">
        <v>32</v>
      </c>
    </row>
    <row r="15" spans="2:7" ht="72.5">
      <c r="B15" s="92" t="s">
        <v>845</v>
      </c>
      <c r="C15" s="82" t="s">
        <v>292</v>
      </c>
      <c r="D15" s="80" t="s">
        <v>922</v>
      </c>
      <c r="E15" s="83" t="s">
        <v>303</v>
      </c>
      <c r="F15" s="83" t="s">
        <v>304</v>
      </c>
      <c r="G15" s="93">
        <v>32</v>
      </c>
    </row>
    <row r="16" spans="2:7">
      <c r="B16" s="99" t="s">
        <v>276</v>
      </c>
      <c r="C16" s="83" t="s">
        <v>294</v>
      </c>
      <c r="D16" s="186" t="s">
        <v>850</v>
      </c>
      <c r="E16" s="83" t="s">
        <v>306</v>
      </c>
      <c r="F16" s="83" t="s">
        <v>304</v>
      </c>
      <c r="G16" s="93">
        <v>1</v>
      </c>
    </row>
    <row r="17" spans="2:7">
      <c r="B17" s="99" t="s">
        <v>277</v>
      </c>
      <c r="C17" s="83" t="s">
        <v>294</v>
      </c>
      <c r="D17" s="187"/>
      <c r="E17" s="83" t="s">
        <v>306</v>
      </c>
      <c r="F17" s="83" t="s">
        <v>304</v>
      </c>
      <c r="G17" s="93">
        <v>1</v>
      </c>
    </row>
    <row r="18" spans="2:7">
      <c r="B18" s="99" t="s">
        <v>278</v>
      </c>
      <c r="C18" s="83" t="s">
        <v>294</v>
      </c>
      <c r="D18" s="188"/>
      <c r="E18" s="83" t="s">
        <v>306</v>
      </c>
      <c r="F18" s="83" t="s">
        <v>304</v>
      </c>
      <c r="G18" s="93">
        <v>1</v>
      </c>
    </row>
    <row r="19" spans="2:7" ht="43.5">
      <c r="B19" s="100" t="s">
        <v>1009</v>
      </c>
      <c r="C19" s="87" t="s">
        <v>1011</v>
      </c>
      <c r="D19" s="86" t="s">
        <v>851</v>
      </c>
      <c r="E19" s="87" t="s">
        <v>306</v>
      </c>
      <c r="F19" s="87" t="s">
        <v>986</v>
      </c>
      <c r="G19" s="101">
        <v>1</v>
      </c>
    </row>
    <row r="20" spans="2:7" ht="29">
      <c r="B20" s="100" t="s">
        <v>984</v>
      </c>
      <c r="C20" s="87" t="s">
        <v>979</v>
      </c>
      <c r="D20" s="86" t="s">
        <v>985</v>
      </c>
      <c r="E20" s="87"/>
      <c r="F20" s="87" t="s">
        <v>986</v>
      </c>
      <c r="G20" s="101">
        <v>2</v>
      </c>
    </row>
    <row r="21" spans="2:7" ht="15" thickBot="1">
      <c r="B21" s="97" t="s">
        <v>254</v>
      </c>
      <c r="C21" s="89"/>
      <c r="D21" s="88" t="s">
        <v>318</v>
      </c>
      <c r="E21" s="89"/>
      <c r="F21" s="89"/>
      <c r="G21" s="98">
        <v>26</v>
      </c>
    </row>
    <row r="22" spans="2:7" ht="15" thickBot="1">
      <c r="B22" s="197"/>
      <c r="C22" s="197"/>
      <c r="D22" s="197"/>
      <c r="E22" s="197"/>
      <c r="F22" s="197"/>
      <c r="G22" s="197"/>
    </row>
    <row r="23" spans="2:7" ht="15" thickBot="1">
      <c r="B23" s="194" t="s">
        <v>935</v>
      </c>
      <c r="C23" s="195"/>
      <c r="D23" s="195"/>
      <c r="E23" s="195"/>
      <c r="F23" s="195"/>
      <c r="G23" s="196"/>
    </row>
    <row r="24" spans="2:7" ht="43.5">
      <c r="B24" s="105" t="s">
        <v>300</v>
      </c>
      <c r="C24" s="106" t="s">
        <v>1012</v>
      </c>
      <c r="D24" s="106" t="s">
        <v>192</v>
      </c>
      <c r="E24" s="106" t="s">
        <v>301</v>
      </c>
      <c r="F24" s="106" t="s">
        <v>302</v>
      </c>
      <c r="G24" s="107" t="s">
        <v>244</v>
      </c>
    </row>
    <row r="25" spans="2:7">
      <c r="B25" s="92" t="s">
        <v>194</v>
      </c>
      <c r="C25" s="81" t="s">
        <v>303</v>
      </c>
      <c r="D25" s="80" t="s">
        <v>194</v>
      </c>
      <c r="E25" s="81" t="s">
        <v>303</v>
      </c>
      <c r="F25" s="82" t="s">
        <v>304</v>
      </c>
      <c r="G25" s="93">
        <v>64</v>
      </c>
    </row>
    <row r="26" spans="2:7" ht="72.5">
      <c r="B26" s="92" t="s">
        <v>844</v>
      </c>
      <c r="C26" s="82" t="s">
        <v>294</v>
      </c>
      <c r="D26" s="80" t="s">
        <v>923</v>
      </c>
      <c r="E26" s="83" t="s">
        <v>303</v>
      </c>
      <c r="F26" s="83" t="s">
        <v>304</v>
      </c>
      <c r="G26" s="93">
        <v>32</v>
      </c>
    </row>
    <row r="27" spans="2:7" ht="72.5">
      <c r="B27" s="92" t="s">
        <v>843</v>
      </c>
      <c r="C27" s="82" t="s">
        <v>292</v>
      </c>
      <c r="D27" s="80" t="s">
        <v>922</v>
      </c>
      <c r="E27" s="83" t="s">
        <v>303</v>
      </c>
      <c r="F27" s="83" t="s">
        <v>304</v>
      </c>
      <c r="G27" s="93">
        <v>32</v>
      </c>
    </row>
    <row r="28" spans="2:7" s="79" customFormat="1" ht="29">
      <c r="B28" s="92" t="s">
        <v>894</v>
      </c>
      <c r="C28" s="82" t="s">
        <v>292</v>
      </c>
      <c r="D28" s="80" t="s">
        <v>991</v>
      </c>
      <c r="E28" s="82" t="s">
        <v>303</v>
      </c>
      <c r="F28" s="83" t="s">
        <v>304</v>
      </c>
      <c r="G28" s="94">
        <v>2</v>
      </c>
    </row>
    <row r="29" spans="2:7" s="79" customFormat="1" ht="29">
      <c r="B29" s="92" t="s">
        <v>895</v>
      </c>
      <c r="C29" s="82" t="s">
        <v>292</v>
      </c>
      <c r="D29" s="80" t="s">
        <v>897</v>
      </c>
      <c r="E29" s="82" t="s">
        <v>303</v>
      </c>
      <c r="F29" s="83" t="s">
        <v>304</v>
      </c>
      <c r="G29" s="94">
        <v>2</v>
      </c>
    </row>
    <row r="30" spans="2:7" s="79" customFormat="1" ht="29">
      <c r="B30" s="92" t="s">
        <v>990</v>
      </c>
      <c r="C30" s="82" t="s">
        <v>292</v>
      </c>
      <c r="D30" s="80" t="s">
        <v>992</v>
      </c>
      <c r="E30" s="82" t="s">
        <v>303</v>
      </c>
      <c r="F30" s="83" t="s">
        <v>304</v>
      </c>
      <c r="G30" s="94">
        <v>2</v>
      </c>
    </row>
    <row r="31" spans="2:7" ht="29">
      <c r="B31" s="92" t="s">
        <v>240</v>
      </c>
      <c r="C31" s="82" t="s">
        <v>293</v>
      </c>
      <c r="D31" s="189" t="s">
        <v>852</v>
      </c>
      <c r="E31" s="82" t="s">
        <v>306</v>
      </c>
      <c r="F31" s="82" t="s">
        <v>304</v>
      </c>
      <c r="G31" s="94">
        <v>1</v>
      </c>
    </row>
    <row r="32" spans="2:7" ht="29">
      <c r="B32" s="92" t="s">
        <v>241</v>
      </c>
      <c r="C32" s="82" t="s">
        <v>292</v>
      </c>
      <c r="D32" s="190"/>
      <c r="E32" s="82" t="s">
        <v>306</v>
      </c>
      <c r="F32" s="82" t="s">
        <v>304</v>
      </c>
      <c r="G32" s="94">
        <v>1</v>
      </c>
    </row>
    <row r="33" spans="2:7" ht="29">
      <c r="B33" s="92" t="s">
        <v>200</v>
      </c>
      <c r="C33" s="82" t="s">
        <v>293</v>
      </c>
      <c r="D33" s="189" t="s">
        <v>899</v>
      </c>
      <c r="E33" s="82" t="s">
        <v>306</v>
      </c>
      <c r="F33" s="82" t="s">
        <v>304</v>
      </c>
      <c r="G33" s="94">
        <v>1</v>
      </c>
    </row>
    <row r="34" spans="2:7" ht="29">
      <c r="B34" s="92" t="s">
        <v>204</v>
      </c>
      <c r="C34" s="82" t="s">
        <v>292</v>
      </c>
      <c r="D34" s="190"/>
      <c r="E34" s="82" t="s">
        <v>306</v>
      </c>
      <c r="F34" s="82" t="s">
        <v>304</v>
      </c>
      <c r="G34" s="94">
        <v>1</v>
      </c>
    </row>
    <row r="35" spans="2:7" ht="29">
      <c r="B35" s="92" t="s">
        <v>201</v>
      </c>
      <c r="C35" s="82" t="s">
        <v>293</v>
      </c>
      <c r="D35" s="189" t="s">
        <v>900</v>
      </c>
      <c r="E35" s="82" t="s">
        <v>306</v>
      </c>
      <c r="F35" s="82" t="s">
        <v>304</v>
      </c>
      <c r="G35" s="94">
        <v>1</v>
      </c>
    </row>
    <row r="36" spans="2:7" ht="29">
      <c r="B36" s="92" t="s">
        <v>205</v>
      </c>
      <c r="C36" s="82" t="s">
        <v>292</v>
      </c>
      <c r="D36" s="190"/>
      <c r="E36" s="82" t="s">
        <v>306</v>
      </c>
      <c r="F36" s="82" t="s">
        <v>304</v>
      </c>
      <c r="G36" s="94">
        <v>1</v>
      </c>
    </row>
    <row r="37" spans="2:7" ht="29">
      <c r="B37" s="102" t="s">
        <v>202</v>
      </c>
      <c r="C37" s="82" t="s">
        <v>293</v>
      </c>
      <c r="D37" s="189" t="s">
        <v>901</v>
      </c>
      <c r="E37" s="82" t="s">
        <v>306</v>
      </c>
      <c r="F37" s="82" t="s">
        <v>304</v>
      </c>
      <c r="G37" s="94">
        <v>1</v>
      </c>
    </row>
    <row r="38" spans="2:7" ht="29">
      <c r="B38" s="102" t="s">
        <v>206</v>
      </c>
      <c r="C38" s="82" t="s">
        <v>292</v>
      </c>
      <c r="D38" s="190"/>
      <c r="E38" s="82" t="s">
        <v>306</v>
      </c>
      <c r="F38" s="82" t="s">
        <v>304</v>
      </c>
      <c r="G38" s="94">
        <v>1</v>
      </c>
    </row>
    <row r="39" spans="2:7" ht="29">
      <c r="B39" s="103" t="s">
        <v>207</v>
      </c>
      <c r="C39" s="82" t="s">
        <v>293</v>
      </c>
      <c r="D39" s="189" t="s">
        <v>902</v>
      </c>
      <c r="E39" s="82" t="s">
        <v>306</v>
      </c>
      <c r="F39" s="82" t="s">
        <v>304</v>
      </c>
      <c r="G39" s="94">
        <v>1</v>
      </c>
    </row>
    <row r="40" spans="2:7" ht="29">
      <c r="B40" s="103" t="s">
        <v>212</v>
      </c>
      <c r="C40" s="82" t="s">
        <v>292</v>
      </c>
      <c r="D40" s="190"/>
      <c r="E40" s="82" t="s">
        <v>306</v>
      </c>
      <c r="F40" s="82" t="s">
        <v>304</v>
      </c>
      <c r="G40" s="94">
        <v>1</v>
      </c>
    </row>
    <row r="41" spans="2:7" ht="29">
      <c r="B41" s="103" t="s">
        <v>257</v>
      </c>
      <c r="C41" s="82" t="s">
        <v>292</v>
      </c>
      <c r="D41" s="104" t="s">
        <v>914</v>
      </c>
      <c r="E41" s="82" t="s">
        <v>306</v>
      </c>
      <c r="F41" s="82" t="s">
        <v>304</v>
      </c>
      <c r="G41" s="94">
        <v>1</v>
      </c>
    </row>
    <row r="42" spans="2:7" ht="29">
      <c r="B42" s="103" t="s">
        <v>256</v>
      </c>
      <c r="C42" s="82" t="s">
        <v>292</v>
      </c>
      <c r="D42" s="104" t="s">
        <v>915</v>
      </c>
      <c r="E42" s="82" t="s">
        <v>306</v>
      </c>
      <c r="F42" s="82" t="s">
        <v>304</v>
      </c>
      <c r="G42" s="94">
        <v>1</v>
      </c>
    </row>
    <row r="43" spans="2:7">
      <c r="B43" s="92" t="s">
        <v>309</v>
      </c>
      <c r="C43" s="82" t="s">
        <v>317</v>
      </c>
      <c r="D43" s="189" t="s">
        <v>853</v>
      </c>
      <c r="E43" s="82" t="s">
        <v>306</v>
      </c>
      <c r="F43" s="82" t="s">
        <v>304</v>
      </c>
      <c r="G43" s="94">
        <v>1</v>
      </c>
    </row>
    <row r="44" spans="2:7">
      <c r="B44" s="92" t="s">
        <v>310</v>
      </c>
      <c r="C44" s="82" t="s">
        <v>292</v>
      </c>
      <c r="D44" s="190"/>
      <c r="E44" s="82" t="s">
        <v>306</v>
      </c>
      <c r="F44" s="82" t="s">
        <v>304</v>
      </c>
      <c r="G44" s="94">
        <v>1</v>
      </c>
    </row>
    <row r="45" spans="2:7" ht="29">
      <c r="B45" s="92" t="s">
        <v>903</v>
      </c>
      <c r="C45" s="82" t="s">
        <v>292</v>
      </c>
      <c r="D45" s="80" t="s">
        <v>905</v>
      </c>
      <c r="E45" s="82" t="s">
        <v>306</v>
      </c>
      <c r="F45" s="82" t="s">
        <v>304</v>
      </c>
      <c r="G45" s="94">
        <v>2</v>
      </c>
    </row>
    <row r="46" spans="2:7" ht="29">
      <c r="B46" s="92" t="s">
        <v>904</v>
      </c>
      <c r="C46" s="82" t="s">
        <v>292</v>
      </c>
      <c r="D46" s="80" t="s">
        <v>906</v>
      </c>
      <c r="E46" s="82" t="s">
        <v>306</v>
      </c>
      <c r="F46" s="82" t="s">
        <v>304</v>
      </c>
      <c r="G46" s="94">
        <v>2</v>
      </c>
    </row>
    <row r="47" spans="2:7" ht="29">
      <c r="B47" s="92" t="s">
        <v>911</v>
      </c>
      <c r="C47" s="82" t="s">
        <v>292</v>
      </c>
      <c r="D47" s="80" t="s">
        <v>912</v>
      </c>
      <c r="E47" s="82" t="s">
        <v>305</v>
      </c>
      <c r="F47" s="82" t="s">
        <v>304</v>
      </c>
      <c r="G47" s="94">
        <v>4</v>
      </c>
    </row>
    <row r="48" spans="2:7" ht="29">
      <c r="B48" s="92" t="s">
        <v>308</v>
      </c>
      <c r="C48" s="82" t="s">
        <v>292</v>
      </c>
      <c r="D48" s="80" t="s">
        <v>913</v>
      </c>
      <c r="E48" s="82" t="s">
        <v>305</v>
      </c>
      <c r="F48" s="82" t="s">
        <v>304</v>
      </c>
      <c r="G48" s="94">
        <v>1</v>
      </c>
    </row>
    <row r="49" spans="2:7" ht="29">
      <c r="B49" s="102" t="s">
        <v>239</v>
      </c>
      <c r="C49" s="82" t="s">
        <v>294</v>
      </c>
      <c r="D49" s="80" t="s">
        <v>918</v>
      </c>
      <c r="E49" s="82" t="s">
        <v>305</v>
      </c>
      <c r="F49" s="82" t="s">
        <v>304</v>
      </c>
      <c r="G49" s="94">
        <v>1</v>
      </c>
    </row>
    <row r="50" spans="2:7" ht="29">
      <c r="B50" s="102" t="s">
        <v>203</v>
      </c>
      <c r="C50" s="82" t="s">
        <v>294</v>
      </c>
      <c r="D50" s="80" t="s">
        <v>916</v>
      </c>
      <c r="E50" s="82" t="s">
        <v>305</v>
      </c>
      <c r="F50" s="82" t="s">
        <v>304</v>
      </c>
      <c r="G50" s="94">
        <v>1</v>
      </c>
    </row>
    <row r="51" spans="2:7" ht="29.5" thickBot="1">
      <c r="B51" s="108" t="s">
        <v>213</v>
      </c>
      <c r="C51" s="89" t="s">
        <v>294</v>
      </c>
      <c r="D51" s="88" t="s">
        <v>917</v>
      </c>
      <c r="E51" s="89" t="s">
        <v>305</v>
      </c>
      <c r="F51" s="89" t="s">
        <v>304</v>
      </c>
      <c r="G51" s="98">
        <v>1</v>
      </c>
    </row>
    <row r="52" spans="2:7" ht="15" thickBot="1">
      <c r="B52" s="197"/>
      <c r="C52" s="197"/>
      <c r="D52" s="197"/>
      <c r="E52" s="197"/>
      <c r="F52" s="197"/>
      <c r="G52" s="197"/>
    </row>
    <row r="53" spans="2:7" ht="15" thickBot="1">
      <c r="B53" s="194" t="s">
        <v>936</v>
      </c>
      <c r="C53" s="195"/>
      <c r="D53" s="195"/>
      <c r="E53" s="195"/>
      <c r="F53" s="195"/>
      <c r="G53" s="196"/>
    </row>
    <row r="54" spans="2:7" ht="43.5">
      <c r="B54" s="105" t="s">
        <v>300</v>
      </c>
      <c r="C54" s="106" t="s">
        <v>1012</v>
      </c>
      <c r="D54" s="106" t="s">
        <v>192</v>
      </c>
      <c r="E54" s="106" t="s">
        <v>301</v>
      </c>
      <c r="F54" s="106" t="s">
        <v>302</v>
      </c>
      <c r="G54" s="107" t="s">
        <v>244</v>
      </c>
    </row>
    <row r="55" spans="2:7">
      <c r="B55" s="92" t="s">
        <v>194</v>
      </c>
      <c r="C55" s="81" t="s">
        <v>303</v>
      </c>
      <c r="D55" s="80" t="s">
        <v>194</v>
      </c>
      <c r="E55" s="81" t="s">
        <v>303</v>
      </c>
      <c r="F55" s="82" t="s">
        <v>304</v>
      </c>
      <c r="G55" s="93">
        <v>64</v>
      </c>
    </row>
    <row r="56" spans="2:7" ht="72.5">
      <c r="B56" s="92" t="s">
        <v>842</v>
      </c>
      <c r="C56" s="82" t="s">
        <v>294</v>
      </c>
      <c r="D56" s="80" t="s">
        <v>923</v>
      </c>
      <c r="E56" s="83" t="s">
        <v>303</v>
      </c>
      <c r="F56" s="83" t="s">
        <v>304</v>
      </c>
      <c r="G56" s="93">
        <v>32</v>
      </c>
    </row>
    <row r="57" spans="2:7" ht="72.5">
      <c r="B57" s="92" t="s">
        <v>841</v>
      </c>
      <c r="C57" s="82" t="s">
        <v>292</v>
      </c>
      <c r="D57" s="80" t="s">
        <v>922</v>
      </c>
      <c r="E57" s="83" t="s">
        <v>303</v>
      </c>
      <c r="F57" s="83" t="s">
        <v>304</v>
      </c>
      <c r="G57" s="93">
        <v>32</v>
      </c>
    </row>
    <row r="58" spans="2:7" ht="29">
      <c r="B58" s="92" t="s">
        <v>1015</v>
      </c>
      <c r="C58" s="82" t="s">
        <v>293</v>
      </c>
      <c r="D58" s="80" t="s">
        <v>866</v>
      </c>
      <c r="E58" s="82" t="s">
        <v>305</v>
      </c>
      <c r="F58" s="82" t="s">
        <v>307</v>
      </c>
      <c r="G58" s="94">
        <v>15</v>
      </c>
    </row>
    <row r="59" spans="2:7" ht="43.5">
      <c r="B59" s="92" t="s">
        <v>857</v>
      </c>
      <c r="C59" s="82" t="s">
        <v>1021</v>
      </c>
      <c r="D59" s="80" t="s">
        <v>854</v>
      </c>
      <c r="E59" s="82" t="s">
        <v>303</v>
      </c>
      <c r="F59" s="82" t="s">
        <v>307</v>
      </c>
      <c r="G59" s="94">
        <v>8</v>
      </c>
    </row>
    <row r="60" spans="2:7" ht="43.5">
      <c r="B60" s="92" t="s">
        <v>856</v>
      </c>
      <c r="C60" s="82" t="s">
        <v>1011</v>
      </c>
      <c r="D60" s="80" t="s">
        <v>855</v>
      </c>
      <c r="E60" s="82" t="s">
        <v>303</v>
      </c>
      <c r="F60" s="82" t="s">
        <v>307</v>
      </c>
      <c r="G60" s="94">
        <v>8</v>
      </c>
    </row>
    <row r="61" spans="2:7" ht="29.5" thickBot="1">
      <c r="B61" s="139" t="s">
        <v>1014</v>
      </c>
      <c r="C61" s="140" t="s">
        <v>294</v>
      </c>
      <c r="D61" s="141" t="s">
        <v>1016</v>
      </c>
      <c r="E61" s="140" t="s">
        <v>1017</v>
      </c>
      <c r="F61" s="140" t="s">
        <v>986</v>
      </c>
      <c r="G61" s="142">
        <v>1</v>
      </c>
    </row>
    <row r="62" spans="2:7" ht="15" thickBot="1">
      <c r="B62" s="197"/>
      <c r="C62" s="197"/>
      <c r="D62" s="197"/>
      <c r="E62" s="197"/>
      <c r="F62" s="197"/>
      <c r="G62" s="197"/>
    </row>
    <row r="63" spans="2:7" ht="15" thickBot="1">
      <c r="B63" s="194" t="s">
        <v>937</v>
      </c>
      <c r="C63" s="195"/>
      <c r="D63" s="195"/>
      <c r="E63" s="195"/>
      <c r="F63" s="195"/>
      <c r="G63" s="196"/>
    </row>
    <row r="64" spans="2:7" ht="43.5">
      <c r="B64" s="105" t="s">
        <v>300</v>
      </c>
      <c r="C64" s="106" t="s">
        <v>1012</v>
      </c>
      <c r="D64" s="106" t="s">
        <v>192</v>
      </c>
      <c r="E64" s="106" t="s">
        <v>301</v>
      </c>
      <c r="F64" s="106" t="s">
        <v>302</v>
      </c>
      <c r="G64" s="107" t="s">
        <v>244</v>
      </c>
    </row>
    <row r="65" spans="2:7">
      <c r="B65" s="92" t="s">
        <v>194</v>
      </c>
      <c r="C65" s="81" t="s">
        <v>303</v>
      </c>
      <c r="D65" s="80" t="s">
        <v>194</v>
      </c>
      <c r="E65" s="81" t="s">
        <v>303</v>
      </c>
      <c r="F65" s="82" t="s">
        <v>304</v>
      </c>
      <c r="G65" s="93">
        <v>64</v>
      </c>
    </row>
    <row r="66" spans="2:7" ht="72.5">
      <c r="B66" s="92" t="s">
        <v>840</v>
      </c>
      <c r="C66" s="82" t="s">
        <v>294</v>
      </c>
      <c r="D66" s="80" t="s">
        <v>923</v>
      </c>
      <c r="E66" s="83" t="s">
        <v>303</v>
      </c>
      <c r="F66" s="83" t="s">
        <v>304</v>
      </c>
      <c r="G66" s="93">
        <v>32</v>
      </c>
    </row>
    <row r="67" spans="2:7" ht="72.5">
      <c r="B67" s="92" t="s">
        <v>839</v>
      </c>
      <c r="C67" s="82" t="s">
        <v>292</v>
      </c>
      <c r="D67" s="80" t="s">
        <v>922</v>
      </c>
      <c r="E67" s="83" t="s">
        <v>303</v>
      </c>
      <c r="F67" s="83" t="s">
        <v>304</v>
      </c>
      <c r="G67" s="93">
        <v>32</v>
      </c>
    </row>
    <row r="68" spans="2:7" ht="29">
      <c r="B68" s="92" t="s">
        <v>867</v>
      </c>
      <c r="C68" s="82" t="s">
        <v>1011</v>
      </c>
      <c r="D68" s="80" t="s">
        <v>869</v>
      </c>
      <c r="E68" s="82" t="s">
        <v>1017</v>
      </c>
      <c r="F68" s="82" t="s">
        <v>307</v>
      </c>
      <c r="G68" s="94">
        <v>4</v>
      </c>
    </row>
    <row r="69" spans="2:7" ht="28.4" customHeight="1">
      <c r="B69" s="92" t="s">
        <v>313</v>
      </c>
      <c r="C69" s="82" t="s">
        <v>1011</v>
      </c>
      <c r="D69" s="191" t="s">
        <v>868</v>
      </c>
      <c r="E69" s="82" t="s">
        <v>305</v>
      </c>
      <c r="F69" s="82" t="s">
        <v>304</v>
      </c>
      <c r="G69" s="94">
        <v>1</v>
      </c>
    </row>
    <row r="70" spans="2:7">
      <c r="B70" s="92" t="s">
        <v>314</v>
      </c>
      <c r="C70" s="82" t="s">
        <v>292</v>
      </c>
      <c r="D70" s="192"/>
      <c r="E70" s="82" t="s">
        <v>306</v>
      </c>
      <c r="F70" s="82" t="s">
        <v>304</v>
      </c>
      <c r="G70" s="94">
        <v>1</v>
      </c>
    </row>
    <row r="71" spans="2:7">
      <c r="B71" s="92" t="s">
        <v>315</v>
      </c>
      <c r="C71" s="82" t="s">
        <v>1011</v>
      </c>
      <c r="D71" s="192"/>
      <c r="E71" s="82" t="s">
        <v>306</v>
      </c>
      <c r="F71" s="82" t="s">
        <v>304</v>
      </c>
      <c r="G71" s="94">
        <v>1</v>
      </c>
    </row>
    <row r="72" spans="2:7">
      <c r="B72" s="92" t="s">
        <v>316</v>
      </c>
      <c r="C72" s="82" t="s">
        <v>294</v>
      </c>
      <c r="D72" s="192"/>
      <c r="E72" s="82" t="s">
        <v>306</v>
      </c>
      <c r="F72" s="82" t="s">
        <v>304</v>
      </c>
      <c r="G72" s="94">
        <v>1</v>
      </c>
    </row>
    <row r="73" spans="2:7">
      <c r="B73" s="92" t="s">
        <v>311</v>
      </c>
      <c r="C73" s="82" t="s">
        <v>1011</v>
      </c>
      <c r="D73" s="193"/>
      <c r="E73" s="82" t="s">
        <v>306</v>
      </c>
      <c r="F73" s="82" t="s">
        <v>304</v>
      </c>
      <c r="G73" s="94">
        <v>1</v>
      </c>
    </row>
    <row r="74" spans="2:7">
      <c r="B74" s="92" t="s">
        <v>878</v>
      </c>
      <c r="C74" s="82" t="s">
        <v>1011</v>
      </c>
      <c r="D74" s="80" t="s">
        <v>879</v>
      </c>
      <c r="E74" s="82" t="s">
        <v>306</v>
      </c>
      <c r="F74" s="82" t="s">
        <v>307</v>
      </c>
      <c r="G74" s="94">
        <v>1</v>
      </c>
    </row>
    <row r="75" spans="2:7" ht="29">
      <c r="B75" s="92" t="s">
        <v>870</v>
      </c>
      <c r="C75" s="82" t="s">
        <v>1011</v>
      </c>
      <c r="D75" s="80" t="s">
        <v>871</v>
      </c>
      <c r="E75" s="82" t="s">
        <v>305</v>
      </c>
      <c r="F75" s="82" t="s">
        <v>304</v>
      </c>
      <c r="G75" s="94">
        <v>2</v>
      </c>
    </row>
    <row r="76" spans="2:7">
      <c r="B76" s="92" t="s">
        <v>312</v>
      </c>
      <c r="C76" s="82" t="s">
        <v>1011</v>
      </c>
      <c r="D76" s="80" t="s">
        <v>872</v>
      </c>
      <c r="E76" s="82" t="s">
        <v>305</v>
      </c>
      <c r="F76" s="82" t="s">
        <v>304</v>
      </c>
      <c r="G76" s="94">
        <v>1</v>
      </c>
    </row>
    <row r="77" spans="2:7" ht="29">
      <c r="B77" s="92" t="s">
        <v>876</v>
      </c>
      <c r="C77" s="82" t="s">
        <v>1011</v>
      </c>
      <c r="D77" s="80" t="s">
        <v>877</v>
      </c>
      <c r="E77" s="82" t="s">
        <v>305</v>
      </c>
      <c r="F77" s="82" t="s">
        <v>307</v>
      </c>
      <c r="G77" s="94">
        <v>4</v>
      </c>
    </row>
    <row r="78" spans="2:7" ht="29">
      <c r="B78" s="95" t="s">
        <v>893</v>
      </c>
      <c r="C78" s="85" t="s">
        <v>1011</v>
      </c>
      <c r="D78" s="84" t="s">
        <v>873</v>
      </c>
      <c r="E78" s="85" t="s">
        <v>305</v>
      </c>
      <c r="F78" s="85" t="s">
        <v>304</v>
      </c>
      <c r="G78" s="96">
        <v>1</v>
      </c>
    </row>
    <row r="79" spans="2:7" ht="29">
      <c r="B79" s="92" t="s">
        <v>875</v>
      </c>
      <c r="C79" s="82" t="s">
        <v>293</v>
      </c>
      <c r="D79" s="80" t="s">
        <v>874</v>
      </c>
      <c r="E79" s="82" t="s">
        <v>305</v>
      </c>
      <c r="F79" s="82" t="s">
        <v>307</v>
      </c>
      <c r="G79" s="94">
        <v>4</v>
      </c>
    </row>
    <row r="80" spans="2:7" ht="15" thickBot="1">
      <c r="B80" s="97" t="s">
        <v>254</v>
      </c>
      <c r="C80" s="89"/>
      <c r="D80" s="88" t="s">
        <v>318</v>
      </c>
      <c r="E80" s="89"/>
      <c r="F80" s="89"/>
      <c r="G80" s="98">
        <v>10</v>
      </c>
    </row>
    <row r="81" spans="2:7" ht="15" thickBot="1">
      <c r="B81" s="197"/>
      <c r="C81" s="197"/>
      <c r="D81" s="197"/>
      <c r="E81" s="197"/>
      <c r="F81" s="197"/>
      <c r="G81" s="197"/>
    </row>
    <row r="82" spans="2:7" ht="15" thickBot="1">
      <c r="B82" s="194" t="s">
        <v>938</v>
      </c>
      <c r="C82" s="195"/>
      <c r="D82" s="195"/>
      <c r="E82" s="195"/>
      <c r="F82" s="195"/>
      <c r="G82" s="196"/>
    </row>
    <row r="83" spans="2:7" ht="43.5">
      <c r="B83" s="105" t="s">
        <v>300</v>
      </c>
      <c r="C83" s="106" t="s">
        <v>1012</v>
      </c>
      <c r="D83" s="106" t="s">
        <v>192</v>
      </c>
      <c r="E83" s="106" t="s">
        <v>301</v>
      </c>
      <c r="F83" s="106" t="s">
        <v>302</v>
      </c>
      <c r="G83" s="107" t="s">
        <v>244</v>
      </c>
    </row>
    <row r="84" spans="2:7">
      <c r="B84" s="92" t="s">
        <v>194</v>
      </c>
      <c r="C84" s="81" t="s">
        <v>303</v>
      </c>
      <c r="D84" s="80" t="s">
        <v>194</v>
      </c>
      <c r="E84" s="81" t="s">
        <v>303</v>
      </c>
      <c r="F84" s="82" t="s">
        <v>304</v>
      </c>
      <c r="G84" s="93">
        <v>64</v>
      </c>
    </row>
    <row r="85" spans="2:7" ht="72.5">
      <c r="B85" s="92" t="s">
        <v>838</v>
      </c>
      <c r="C85" s="82" t="s">
        <v>294</v>
      </c>
      <c r="D85" s="80" t="s">
        <v>923</v>
      </c>
      <c r="E85" s="83" t="s">
        <v>303</v>
      </c>
      <c r="F85" s="83" t="s">
        <v>304</v>
      </c>
      <c r="G85" s="93">
        <v>32</v>
      </c>
    </row>
    <row r="86" spans="2:7" ht="72.5">
      <c r="B86" s="92" t="s">
        <v>837</v>
      </c>
      <c r="C86" s="82" t="s">
        <v>292</v>
      </c>
      <c r="D86" s="80" t="s">
        <v>922</v>
      </c>
      <c r="E86" s="87" t="s">
        <v>303</v>
      </c>
      <c r="F86" s="87" t="s">
        <v>304</v>
      </c>
      <c r="G86" s="101">
        <v>32</v>
      </c>
    </row>
    <row r="87" spans="2:7">
      <c r="B87" s="95" t="s">
        <v>987</v>
      </c>
      <c r="C87" s="120" t="s">
        <v>979</v>
      </c>
      <c r="D87" s="84" t="s">
        <v>994</v>
      </c>
      <c r="E87" s="87"/>
      <c r="F87" s="87" t="s">
        <v>989</v>
      </c>
      <c r="G87" s="101">
        <v>4</v>
      </c>
    </row>
    <row r="88" spans="2:7">
      <c r="B88" s="95" t="s">
        <v>981</v>
      </c>
      <c r="C88" s="120" t="s">
        <v>979</v>
      </c>
      <c r="D88" s="84" t="s">
        <v>993</v>
      </c>
      <c r="E88" s="87"/>
      <c r="F88" s="87" t="s">
        <v>986</v>
      </c>
      <c r="G88" s="101">
        <v>4</v>
      </c>
    </row>
    <row r="89" spans="2:7" ht="29">
      <c r="B89" s="92" t="s">
        <v>1004</v>
      </c>
      <c r="C89" s="82" t="s">
        <v>292</v>
      </c>
      <c r="D89" s="80" t="s">
        <v>988</v>
      </c>
      <c r="E89" s="82" t="s">
        <v>303</v>
      </c>
      <c r="F89" s="83" t="s">
        <v>989</v>
      </c>
      <c r="G89" s="94">
        <v>2</v>
      </c>
    </row>
    <row r="90" spans="2:7" ht="29">
      <c r="B90" s="95" t="s">
        <v>997</v>
      </c>
      <c r="C90" s="137" t="s">
        <v>1011</v>
      </c>
      <c r="D90" s="84" t="s">
        <v>998</v>
      </c>
      <c r="E90" s="87"/>
      <c r="F90" s="87" t="s">
        <v>986</v>
      </c>
      <c r="G90" s="101">
        <v>2</v>
      </c>
    </row>
    <row r="91" spans="2:7" ht="15" thickBot="1">
      <c r="B91" s="97" t="s">
        <v>254</v>
      </c>
      <c r="C91" s="89"/>
      <c r="D91" s="88" t="s">
        <v>318</v>
      </c>
      <c r="E91" s="89"/>
      <c r="F91" s="89"/>
      <c r="G91" s="98">
        <v>30</v>
      </c>
    </row>
    <row r="92" spans="2:7" ht="15" thickBot="1">
      <c r="B92" s="197"/>
      <c r="C92" s="197"/>
      <c r="D92" s="197"/>
      <c r="E92" s="197"/>
      <c r="F92" s="197"/>
      <c r="G92" s="197"/>
    </row>
    <row r="93" spans="2:7" ht="15" thickBot="1">
      <c r="B93" s="194" t="s">
        <v>939</v>
      </c>
      <c r="C93" s="195"/>
      <c r="D93" s="195"/>
      <c r="E93" s="195"/>
      <c r="F93" s="195"/>
      <c r="G93" s="196"/>
    </row>
    <row r="94" spans="2:7" ht="43.5">
      <c r="B94" s="105" t="s">
        <v>300</v>
      </c>
      <c r="C94" s="106" t="s">
        <v>1012</v>
      </c>
      <c r="D94" s="106" t="s">
        <v>192</v>
      </c>
      <c r="E94" s="106" t="s">
        <v>301</v>
      </c>
      <c r="F94" s="106" t="s">
        <v>302</v>
      </c>
      <c r="G94" s="107" t="s">
        <v>244</v>
      </c>
    </row>
    <row r="95" spans="2:7">
      <c r="B95" s="92" t="s">
        <v>194</v>
      </c>
      <c r="C95" s="81" t="s">
        <v>303</v>
      </c>
      <c r="D95" s="80" t="s">
        <v>194</v>
      </c>
      <c r="E95" s="81" t="s">
        <v>303</v>
      </c>
      <c r="F95" s="82" t="s">
        <v>304</v>
      </c>
      <c r="G95" s="93">
        <v>64</v>
      </c>
    </row>
    <row r="96" spans="2:7" ht="72.5">
      <c r="B96" s="92" t="s">
        <v>836</v>
      </c>
      <c r="C96" s="82" t="s">
        <v>294</v>
      </c>
      <c r="D96" s="80" t="s">
        <v>923</v>
      </c>
      <c r="E96" s="83" t="s">
        <v>303</v>
      </c>
      <c r="F96" s="83" t="s">
        <v>304</v>
      </c>
      <c r="G96" s="93">
        <v>32</v>
      </c>
    </row>
    <row r="97" spans="2:7" ht="72.5">
      <c r="B97" s="92" t="s">
        <v>835</v>
      </c>
      <c r="C97" s="82" t="s">
        <v>292</v>
      </c>
      <c r="D97" s="80" t="s">
        <v>922</v>
      </c>
      <c r="E97" s="87" t="s">
        <v>303</v>
      </c>
      <c r="F97" s="87" t="s">
        <v>304</v>
      </c>
      <c r="G97" s="101">
        <v>32</v>
      </c>
    </row>
    <row r="98" spans="2:7" ht="15" thickBot="1">
      <c r="B98" s="97" t="s">
        <v>254</v>
      </c>
      <c r="C98" s="89"/>
      <c r="D98" s="88" t="s">
        <v>318</v>
      </c>
      <c r="E98" s="89"/>
      <c r="F98" s="89"/>
      <c r="G98" s="98">
        <v>32</v>
      </c>
    </row>
    <row r="99" spans="2:7" ht="15" thickBot="1">
      <c r="B99" s="197"/>
      <c r="C99" s="197"/>
      <c r="D99" s="197"/>
      <c r="E99" s="197"/>
      <c r="F99" s="197"/>
      <c r="G99" s="197"/>
    </row>
    <row r="100" spans="2:7" ht="15" thickBot="1">
      <c r="B100" s="194" t="s">
        <v>940</v>
      </c>
      <c r="C100" s="195"/>
      <c r="D100" s="195"/>
      <c r="E100" s="195"/>
      <c r="F100" s="195"/>
      <c r="G100" s="196"/>
    </row>
    <row r="101" spans="2:7" ht="43.5">
      <c r="B101" s="105" t="s">
        <v>300</v>
      </c>
      <c r="C101" s="106" t="s">
        <v>1012</v>
      </c>
      <c r="D101" s="106" t="s">
        <v>192</v>
      </c>
      <c r="E101" s="106" t="s">
        <v>301</v>
      </c>
      <c r="F101" s="106" t="s">
        <v>302</v>
      </c>
      <c r="G101" s="107" t="s">
        <v>244</v>
      </c>
    </row>
    <row r="102" spans="2:7">
      <c r="B102" s="92" t="s">
        <v>194</v>
      </c>
      <c r="C102" s="81" t="s">
        <v>303</v>
      </c>
      <c r="D102" s="80" t="s">
        <v>194</v>
      </c>
      <c r="E102" s="81" t="s">
        <v>303</v>
      </c>
      <c r="F102" s="82" t="s">
        <v>304</v>
      </c>
      <c r="G102" s="93">
        <v>64</v>
      </c>
    </row>
    <row r="103" spans="2:7" ht="72.5">
      <c r="B103" s="92" t="s">
        <v>833</v>
      </c>
      <c r="C103" s="82" t="s">
        <v>294</v>
      </c>
      <c r="D103" s="80" t="s">
        <v>923</v>
      </c>
      <c r="E103" s="83" t="s">
        <v>303</v>
      </c>
      <c r="F103" s="83" t="s">
        <v>304</v>
      </c>
      <c r="G103" s="93">
        <v>32</v>
      </c>
    </row>
    <row r="104" spans="2:7" ht="72.5">
      <c r="B104" s="92" t="s">
        <v>834</v>
      </c>
      <c r="C104" s="82" t="s">
        <v>292</v>
      </c>
      <c r="D104" s="80" t="s">
        <v>922</v>
      </c>
      <c r="E104" s="83" t="s">
        <v>303</v>
      </c>
      <c r="F104" s="83" t="s">
        <v>304</v>
      </c>
      <c r="G104" s="93">
        <v>32</v>
      </c>
    </row>
    <row r="105" spans="2:7" ht="29">
      <c r="B105" s="92" t="s">
        <v>196</v>
      </c>
      <c r="C105" s="82" t="s">
        <v>292</v>
      </c>
      <c r="D105" s="84" t="s">
        <v>849</v>
      </c>
      <c r="E105" s="82" t="s">
        <v>306</v>
      </c>
      <c r="F105" s="82" t="s">
        <v>304</v>
      </c>
      <c r="G105" s="94">
        <v>1</v>
      </c>
    </row>
    <row r="106" spans="2:7" ht="15" thickBot="1">
      <c r="B106" s="97" t="s">
        <v>254</v>
      </c>
      <c r="C106" s="89"/>
      <c r="D106" s="88" t="s">
        <v>318</v>
      </c>
      <c r="E106" s="89"/>
      <c r="F106" s="89"/>
      <c r="G106" s="98">
        <v>31</v>
      </c>
    </row>
    <row r="107" spans="2:7">
      <c r="B107" s="90"/>
      <c r="C107" s="91"/>
      <c r="D107" s="90"/>
      <c r="E107" s="91"/>
      <c r="F107" s="91"/>
      <c r="G107" s="91"/>
    </row>
    <row r="108" spans="2:7">
      <c r="B108" s="185"/>
      <c r="C108" s="185"/>
      <c r="D108" s="185"/>
      <c r="E108" s="185"/>
      <c r="F108" s="185"/>
      <c r="G108" s="185"/>
    </row>
  </sheetData>
  <mergeCells count="24">
    <mergeCell ref="B81:G81"/>
    <mergeCell ref="B63:G63"/>
    <mergeCell ref="B53:G53"/>
    <mergeCell ref="B2:G2"/>
    <mergeCell ref="B10:G10"/>
    <mergeCell ref="B22:G22"/>
    <mergeCell ref="B11:G11"/>
    <mergeCell ref="B23:G23"/>
    <mergeCell ref="B108:G108"/>
    <mergeCell ref="D16:D18"/>
    <mergeCell ref="D31:D32"/>
    <mergeCell ref="D69:D73"/>
    <mergeCell ref="D33:D34"/>
    <mergeCell ref="D35:D36"/>
    <mergeCell ref="D37:D38"/>
    <mergeCell ref="D39:D40"/>
    <mergeCell ref="B93:G93"/>
    <mergeCell ref="B100:G100"/>
    <mergeCell ref="B92:G92"/>
    <mergeCell ref="B99:G99"/>
    <mergeCell ref="B82:G82"/>
    <mergeCell ref="B52:G52"/>
    <mergeCell ref="B62:G62"/>
    <mergeCell ref="D43:D44"/>
  </mergeCells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Rev History</vt:lpstr>
      <vt:lpstr>ExaMax</vt:lpstr>
      <vt:lpstr>Pin_Mapping</vt:lpstr>
      <vt:lpstr>Pin_Mapping_A1</vt:lpstr>
      <vt:lpstr>Pin_Group_List</vt:lpstr>
      <vt:lpstr>Pin_Description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Hengzhi Luo</dc:creator>
  <cp:lastModifiedBy>Benny Lin</cp:lastModifiedBy>
  <dcterms:created xsi:type="dcterms:W3CDTF">2018-04-25T23:54:07Z</dcterms:created>
  <dcterms:modified xsi:type="dcterms:W3CDTF">2020-05-29T02:11:44Z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58183-044c-4105-8d9c-cea02a2a3d86_Enabled">
    <vt:lpwstr>True</vt:lpwstr>
  </property>
  <property fmtid="{D5CDD505-2E9C-101B-9397-08002B2CF9AE}" pid="3" name="MSIP_Label_6b558183-044c-4105-8d9c-cea02a2a3d86_SiteId">
    <vt:lpwstr>43083d15-7273-40c1-b7db-39efd9ccc17a</vt:lpwstr>
  </property>
  <property fmtid="{D5CDD505-2E9C-101B-9397-08002B2CF9AE}" pid="4" name="MSIP_Label_6b558183-044c-4105-8d9c-cea02a2a3d86_Owner">
    <vt:lpwstr>rcristobal@nvidia.com</vt:lpwstr>
  </property>
  <property fmtid="{D5CDD505-2E9C-101B-9397-08002B2CF9AE}" pid="5" name="MSIP_Label_6b558183-044c-4105-8d9c-cea02a2a3d86_SetDate">
    <vt:lpwstr>2018-08-01T17:18:48.2085461Z</vt:lpwstr>
  </property>
  <property fmtid="{D5CDD505-2E9C-101B-9397-08002B2CF9AE}" pid="6" name="MSIP_Label_6b558183-044c-4105-8d9c-cea02a2a3d86_Name">
    <vt:lpwstr>Unrestricted</vt:lpwstr>
  </property>
  <property fmtid="{D5CDD505-2E9C-101B-9397-08002B2CF9AE}" pid="7" name="MSIP_Label_6b558183-044c-4105-8d9c-cea02a2a3d86_Application">
    <vt:lpwstr>Microsoft Azure Information Protection</vt:lpwstr>
  </property>
  <property fmtid="{D5CDD505-2E9C-101B-9397-08002B2CF9AE}" pid="8" name="MSIP_Label_6b558183-044c-4105-8d9c-cea02a2a3d86_Extended_MSFT_Method">
    <vt:lpwstr>Automatic</vt:lpwstr>
  </property>
  <property fmtid="{D5CDD505-2E9C-101B-9397-08002B2CF9AE}" pid="9" name="Sensitivity">
    <vt:lpwstr>Unrestricted</vt:lpwstr>
  </property>
</Properties>
</file>