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9705" yWindow="-15" windowWidth="9705" windowHeight="7725" tabRatio="498" firstSheet="1" activeTab="1"/>
  </bookViews>
  <sheets>
    <sheet name="summary 0910" sheetId="53" r:id="rId1"/>
    <sheet name="Pre BOM HB" sheetId="54" r:id="rId2"/>
  </sheets>
  <definedNames>
    <definedName name="\c">#REF!</definedName>
    <definedName name="\f">#REF!</definedName>
    <definedName name="\i">#REF!</definedName>
    <definedName name="\n">#REF!</definedName>
    <definedName name="\o">#REF!</definedName>
    <definedName name="\q">#REF!</definedName>
    <definedName name="\u">#REF!</definedName>
    <definedName name="\w">#REF!</definedName>
    <definedName name="______DAT1">#REF!</definedName>
    <definedName name="______DAT4">#REF!</definedName>
    <definedName name="____RH6">#REF!</definedName>
    <definedName name="___mer1">#REF!</definedName>
    <definedName name="___mer2">#REF!</definedName>
    <definedName name="___mk1">#REF!</definedName>
    <definedName name="___PG1">#REF!</definedName>
    <definedName name="___PG2">#REF!</definedName>
    <definedName name="___pg3">#REF!</definedName>
    <definedName name="___prc1">#REF!</definedName>
    <definedName name="___prc2">#REF!</definedName>
    <definedName name="___prc3">#REF!</definedName>
    <definedName name="___qt1">#REF!</definedName>
    <definedName name="___QUO1">#REF!</definedName>
    <definedName name="___RH6">#REF!</definedName>
    <definedName name="___tc1">#REF!</definedName>
    <definedName name="___tc2">#REF!</definedName>
    <definedName name="___tc3">#REF!</definedName>
    <definedName name="___tc4">#REF!</definedName>
    <definedName name="___tc5">#REF!</definedName>
    <definedName name="___wk1">#REF!</definedName>
    <definedName name="___wk2">#REF!</definedName>
    <definedName name="___wk3">#REF!</definedName>
    <definedName name="___wk4">#REF!</definedName>
    <definedName name="__123Graph_ABAL" hidden="1">#REF!</definedName>
    <definedName name="__123Graph_LBL_ABAL" hidden="1">#REF!</definedName>
    <definedName name="__123Graph_XBAL" hidden="1">#REF!</definedName>
    <definedName name="__AdH142">#REF!</definedName>
    <definedName name="__aof2">#REF!</definedName>
    <definedName name="__DAT2">#REF!</definedName>
    <definedName name="__DAT3">#REF!</definedName>
    <definedName name="__DAT5">#REF!</definedName>
    <definedName name="__DAT6">#REF!</definedName>
    <definedName name="__Dec02">#REF!</definedName>
    <definedName name="__DEC12">#REF!</definedName>
    <definedName name="__EMS753">#REF!</definedName>
    <definedName name="__Jan08">#REF!</definedName>
    <definedName name="__mb2">"文字方塊 25"</definedName>
    <definedName name="__mer1">#REF!</definedName>
    <definedName name="__mer2">#REF!</definedName>
    <definedName name="__mk1">#REF!</definedName>
    <definedName name="__mu32">#REF!</definedName>
    <definedName name="__new1205">#REF!</definedName>
    <definedName name="__PG1">#REF!</definedName>
    <definedName name="__PG2">#REF!</definedName>
    <definedName name="__pg3">#REF!</definedName>
    <definedName name="__prc1">#REF!</definedName>
    <definedName name="__prc2">#REF!</definedName>
    <definedName name="__prc3">#REF!</definedName>
    <definedName name="__qt1">#REF!</definedName>
    <definedName name="__QUO1">#REF!</definedName>
    <definedName name="__RH6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tc1">#REF!</definedName>
    <definedName name="__tc2">#REF!</definedName>
    <definedName name="__tc3">#REF!</definedName>
    <definedName name="__tc4">#REF!</definedName>
    <definedName name="__tc5">#REF!</definedName>
    <definedName name="__TT7">#REF!</definedName>
    <definedName name="__wk1">#REF!</definedName>
    <definedName name="__wk2">#REF!</definedName>
    <definedName name="__wk3">#REF!</definedName>
    <definedName name="__wk4">#REF!</definedName>
    <definedName name="__ww4">#REF!</definedName>
    <definedName name="__ww6">#REF!</definedName>
    <definedName name="_0309_10A1">#REF!</definedName>
    <definedName name="_0C">#REF!</definedName>
    <definedName name="_0J">#REF!</definedName>
    <definedName name="_100f88_">#REF!</definedName>
    <definedName name="_101f89_">#REF!</definedName>
    <definedName name="_102f9_">#N/A</definedName>
    <definedName name="_103f90_">#REF!</definedName>
    <definedName name="_104f91_">#REF!</definedName>
    <definedName name="_105f92_">#REF!</definedName>
    <definedName name="_106f93_">#REF!</definedName>
    <definedName name="_107f94_">#REF!</definedName>
    <definedName name="_108f95_">#REF!</definedName>
    <definedName name="_109f96_">#REF!</definedName>
    <definedName name="_10f11_">#N/A</definedName>
    <definedName name="_10S">#REF!</definedName>
    <definedName name="_110f97_">#REF!</definedName>
    <definedName name="_111M1_">#N/A</definedName>
    <definedName name="_112M11_" hidden="1">{"'MODIFY &amp; REPARE '!$B$1:$S$27"}</definedName>
    <definedName name="_112m12_">#REF!</definedName>
    <definedName name="_113m12_">#N/A</definedName>
    <definedName name="_113p7_" hidden="1">{"'MODIFY &amp; REPARE '!$B$1:$S$27"}</definedName>
    <definedName name="_114M2_" hidden="1">{"'MODIFY &amp; REPARE '!$B$1:$S$27"}</definedName>
    <definedName name="_114P8_" hidden="1">{"'MODIFY &amp; REPARE '!$B$1:$S$27"}</definedName>
    <definedName name="_115M22_" hidden="1">{"'MODIFY &amp; REPARE '!$B$1:$S$27"}</definedName>
    <definedName name="_115Q50_">#REF!</definedName>
    <definedName name="_116M3_" hidden="1">{"'MODIFY &amp; REPARE '!$B$1:$S$27"}</definedName>
    <definedName name="_117M4_" hidden="1">{"'MODIFY &amp; REPARE '!$B$1:$S$27"}</definedName>
    <definedName name="_118M44_" hidden="1">{"'MODIFY &amp; REPARE '!$B$1:$S$27"}</definedName>
    <definedName name="_119M5_" hidden="1">{"'MODIFY &amp; REPARE '!$B$1:$S$27"}</definedName>
    <definedName name="_11f12_">#N/A</definedName>
    <definedName name="_11S">#REF!</definedName>
    <definedName name="_120M6_" hidden="1">{"'MODIFY &amp; REPARE '!$B$1:$S$27"}</definedName>
    <definedName name="_121M7_" hidden="1">{"'MODIFY &amp; REPARE '!$B$1:$S$27"}</definedName>
    <definedName name="_122M8_" hidden="1">{"'MODIFY &amp; REPARE '!$B$1:$S$27"}</definedName>
    <definedName name="_123M9_" hidden="1">{"'MODIFY &amp; REPARE '!$B$1:$S$27"}</definedName>
    <definedName name="_124p7_" hidden="1">{"'MODIFY &amp; REPARE '!$B$1:$S$27"}</definedName>
    <definedName name="_125p70_" hidden="1">{"'MODIFY &amp; REPARE '!$B$1:$S$27"}</definedName>
    <definedName name="_126P8_" hidden="1">{"'MODIFY &amp; REPARE '!$B$1:$S$27"}</definedName>
    <definedName name="_127Q1_" hidden="1">{"'MODIFY &amp; REPARE '!$B$1:$S$27"}</definedName>
    <definedName name="_128Q2_" hidden="1">{"'MODIFY &amp; REPARE '!$B$1:$S$27"}</definedName>
    <definedName name="_129Q3_" hidden="1">{"'MODIFY &amp; REPARE '!$B$1:$S$27"}</definedName>
    <definedName name="_12f13_">#N/A</definedName>
    <definedName name="_12S">#REF!</definedName>
    <definedName name="_130Q50_">#REF!</definedName>
    <definedName name="_133W1_" hidden="1">{"'MODIFY &amp; REPARE '!$B$1:$S$27"}</definedName>
    <definedName name="_13f14_">#N/A</definedName>
    <definedName name="_13S">#REF!</definedName>
    <definedName name="_14f15_">#N/A</definedName>
    <definedName name="_14S">#REF!</definedName>
    <definedName name="_15f16_">#N/A</definedName>
    <definedName name="_15S">#REF!</definedName>
    <definedName name="_16f17_">#N/A</definedName>
    <definedName name="_17f18_">#N/A</definedName>
    <definedName name="_18f19_">#N/A</definedName>
    <definedName name="_19f20_">#N/A</definedName>
    <definedName name="_1A1_" hidden="1">{"'MODIFY &amp; REPARE '!$B$1:$S$27"}</definedName>
    <definedName name="_1C">#REF!</definedName>
    <definedName name="_1E">#REF!</definedName>
    <definedName name="_1E2_">#REF!</definedName>
    <definedName name="_1H">#REF!</definedName>
    <definedName name="_1M">#REF!</definedName>
    <definedName name="_1S">#REF!</definedName>
    <definedName name="_20_20_F_W2KS_CD_RW">#REF!</definedName>
    <definedName name="_20f200_">#REF!</definedName>
    <definedName name="_21f201_">#REF!</definedName>
    <definedName name="_22f202_">#REF!</definedName>
    <definedName name="_23f203_">#REF!</definedName>
    <definedName name="_24f204_">#REF!</definedName>
    <definedName name="_25f205_">#REF!</definedName>
    <definedName name="_26f206_">#REF!</definedName>
    <definedName name="_27f207_">#REF!</definedName>
    <definedName name="_28f208_">#REF!</definedName>
    <definedName name="_29f209_">#REF!</definedName>
    <definedName name="_2C">#REF!</definedName>
    <definedName name="_2Excel_BuiltIn_Print_Area_1_1">#REF!</definedName>
    <definedName name="_2H">#REF!</definedName>
    <definedName name="_2J">#REF!</definedName>
    <definedName name="_2M">#REF!</definedName>
    <definedName name="_2S">#REF!</definedName>
    <definedName name="_30f21_">#N/A</definedName>
    <definedName name="_31f22_">#N/A</definedName>
    <definedName name="_32f23_">#N/A</definedName>
    <definedName name="_33f24_">#N/A</definedName>
    <definedName name="_34f25_">#N/A</definedName>
    <definedName name="_35f26_">#N/A</definedName>
    <definedName name="_36f27_">#N/A</definedName>
    <definedName name="_37f28_">#N/A</definedName>
    <definedName name="_38f29_">#N/A</definedName>
    <definedName name="_39f3_" hidden="1">{"'MODIFY &amp; REPARE '!$B$1:$S$27"}</definedName>
    <definedName name="_3C">#REF!</definedName>
    <definedName name="_3f012_">#REF!</definedName>
    <definedName name="_3H">#REF!</definedName>
    <definedName name="_3J">#REF!</definedName>
    <definedName name="_3M">#REF!</definedName>
    <definedName name="_3S">#REF!</definedName>
    <definedName name="_40f30_">#N/A</definedName>
    <definedName name="_41f300_">#REF!</definedName>
    <definedName name="_42f31_">#N/A</definedName>
    <definedName name="_43f310_">#REF!</definedName>
    <definedName name="_44f311_">#REF!</definedName>
    <definedName name="_45f32_">#REF!</definedName>
    <definedName name="_46f323_">#REF!</definedName>
    <definedName name="_47f33_">#REF!</definedName>
    <definedName name="_48f3332_">#REF!</definedName>
    <definedName name="_49f3333_">#REF!</definedName>
    <definedName name="_4C_1">#REF!</definedName>
    <definedName name="_4C_2">#REF!</definedName>
    <definedName name="_4C_3">#REF!</definedName>
    <definedName name="_4f014_">#REF!</definedName>
    <definedName name="_4J">#REF!</definedName>
    <definedName name="_4M">#REF!</definedName>
    <definedName name="_4S">#REF!</definedName>
    <definedName name="_50f34_">#REF!</definedName>
    <definedName name="_51f35_">#REF!</definedName>
    <definedName name="_52f36_">#REF!</definedName>
    <definedName name="_53f37_">#REF!</definedName>
    <definedName name="_54f38_">#REF!</definedName>
    <definedName name="_55f39_">#REF!</definedName>
    <definedName name="_56f4_">#N/A</definedName>
    <definedName name="_57f40_">#REF!</definedName>
    <definedName name="_58f41_">#REF!</definedName>
    <definedName name="_59f42_">#REF!</definedName>
    <definedName name="_5C">#REF!</definedName>
    <definedName name="_5f015_">#REF!</definedName>
    <definedName name="_5J">#REF!</definedName>
    <definedName name="_5S">#REF!</definedName>
    <definedName name="_60f43_">#REF!</definedName>
    <definedName name="_61f44_">#REF!</definedName>
    <definedName name="_62f45_">#REF!</definedName>
    <definedName name="_63f46_">#REF!</definedName>
    <definedName name="_64f47_">#REF!</definedName>
    <definedName name="_65f48_">#REF!</definedName>
    <definedName name="_66f49_">#REF!</definedName>
    <definedName name="_67f5_">#N/A</definedName>
    <definedName name="_68f50_">#REF!</definedName>
    <definedName name="_69f51_">#REF!</definedName>
    <definedName name="_6C">#REF!</definedName>
    <definedName name="_6f10_">#N/A</definedName>
    <definedName name="_6S">#REF!</definedName>
    <definedName name="_77f59_">#N/A</definedName>
    <definedName name="_78f6_">#N/A</definedName>
    <definedName name="_7f100_">#REF!</definedName>
    <definedName name="_7S">#REF!</definedName>
    <definedName name="_80f61_">#N/A</definedName>
    <definedName name="_83f64_">#N/A</definedName>
    <definedName name="_86.00A02.140">#REF!</definedName>
    <definedName name="_86f67_">#N/A</definedName>
    <definedName name="_87f68_">#N/A</definedName>
    <definedName name="_89f7_">#N/A</definedName>
    <definedName name="_8f101_">#REF!</definedName>
    <definedName name="_8S">#REF!</definedName>
    <definedName name="_90f70_">#N/A</definedName>
    <definedName name="_91f71_">#REF!</definedName>
    <definedName name="_92f72_">#REF!</definedName>
    <definedName name="_93f73_">#REF!</definedName>
    <definedName name="_94f74_">#REF!</definedName>
    <definedName name="_95f75_">#REF!</definedName>
    <definedName name="_96f76_">#REF!</definedName>
    <definedName name="_97f77_">#REF!</definedName>
    <definedName name="_98f78_">#REF!</definedName>
    <definedName name="_99f8_">#N/A</definedName>
    <definedName name="_9f106_">#REF!</definedName>
    <definedName name="_9S">#REF!</definedName>
    <definedName name="_AdH142">#REF!</definedName>
    <definedName name="_aof2">#REF!</definedName>
    <definedName name="_DAT2">#REF!</definedName>
    <definedName name="_DAT3">#REF!</definedName>
    <definedName name="_DAT5">#REF!</definedName>
    <definedName name="_DAT6">#REF!</definedName>
    <definedName name="_DAT7">#REF!</definedName>
    <definedName name="_DAT8">#REF!</definedName>
    <definedName name="_Dec02">#REF!</definedName>
    <definedName name="_DEC12">#REF!</definedName>
    <definedName name="_EMS753">#REF!</definedName>
    <definedName name="_Fill" hidden="1">#REF!</definedName>
    <definedName name="_xlnm._FilterDatabase" localSheetId="1" hidden="1">'Pre BOM HB'!$A$6:$FF$140</definedName>
    <definedName name="_Jan08">#REF!</definedName>
    <definedName name="_Key1" hidden="1">#REF!</definedName>
    <definedName name="_Key2" hidden="1">#REF!</definedName>
    <definedName name="_m12">#REF!</definedName>
    <definedName name="_M3" hidden="1">{"'MODIFY &amp; REPARE '!$B$1:$S$27"}</definedName>
    <definedName name="_mb2">"文字方塊 25"</definedName>
    <definedName name="_mer1">#REF!</definedName>
    <definedName name="_mer2">#REF!</definedName>
    <definedName name="_mk1">#REF!</definedName>
    <definedName name="_mu32">#REF!</definedName>
    <definedName name="_new1205">#REF!</definedName>
    <definedName name="_Order1" hidden="1">255</definedName>
    <definedName name="_Order2" hidden="1">0</definedName>
    <definedName name="_p7" hidden="1">{"'MODIFY &amp; REPARE '!$B$1:$S$27"}</definedName>
    <definedName name="_P8" hidden="1">{"'MODIFY &amp; REPARE '!$B$1:$S$27"}</definedName>
    <definedName name="_PG1">#REF!</definedName>
    <definedName name="_PG2">#REF!</definedName>
    <definedName name="_pg3">#REF!</definedName>
    <definedName name="_pp7" hidden="1">{"'MODIFY &amp; REPARE '!$B$1:$S$27"}</definedName>
    <definedName name="_pp8" hidden="1">{"'MODIFY &amp; REPARE '!$B$1:$S$27"}</definedName>
    <definedName name="_PPP7" hidden="1">{"'MODIFY &amp; REPARE '!$B$1:$S$27"}</definedName>
    <definedName name="_PPP8" hidden="1">{"'MODIFY &amp; REPARE '!$B$1:$S$27"}</definedName>
    <definedName name="_prc1">#REF!</definedName>
    <definedName name="_prc2">#REF!</definedName>
    <definedName name="_prc3">#REF!</definedName>
    <definedName name="_Q50">#REF!</definedName>
    <definedName name="_QAS1" hidden="1">{"'MODIFY &amp; REPARE '!$B$1:$S$27"}</definedName>
    <definedName name="_QAS2" hidden="1">{"'MODIFY &amp; REPARE '!$B$1:$S$27"}</definedName>
    <definedName name="_qt1">#REF!</definedName>
    <definedName name="_QUO1">#REF!</definedName>
    <definedName name="_RH6">#REF!</definedName>
    <definedName name="_Sort" hidden="1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tc1">#REF!</definedName>
    <definedName name="_tc2">#REF!</definedName>
    <definedName name="_tc3">#REF!</definedName>
    <definedName name="_tc4">#REF!</definedName>
    <definedName name="_tc5">#REF!</definedName>
    <definedName name="_TT7">#REF!</definedName>
    <definedName name="_win12">#REF!</definedName>
    <definedName name="_WIN2">#N/A</definedName>
    <definedName name="_wk1">#REF!</definedName>
    <definedName name="_wk2">#REF!</definedName>
    <definedName name="_wk3">#REF!</definedName>
    <definedName name="_wk4">#REF!</definedName>
    <definedName name="_ww4">#REF!</definedName>
    <definedName name="_ww6">#REF!</definedName>
    <definedName name="a">#REF!</definedName>
    <definedName name="a___0">#REF!</definedName>
    <definedName name="a1.">#REF!</definedName>
    <definedName name="aa">#REF!</definedName>
    <definedName name="aaa" localSheetId="0" hidden="1">{"'MODIFY &amp; REPARE '!$B$1:$S$27"}</definedName>
    <definedName name="aaa" hidden="1">{"'MODIFY &amp; REPARE '!$B$1:$S$27"}</definedName>
    <definedName name="aaaaaa" hidden="1">{"'MODIFY &amp; REPARE '!$B$1:$S$27"}</definedName>
    <definedName name="AAAAAAAA">#REF!</definedName>
    <definedName name="aaaaaab">#REF!</definedName>
    <definedName name="aabbbb">#REF!</definedName>
    <definedName name="AAUG">#REF!</definedName>
    <definedName name="ab">#REF!</definedName>
    <definedName name="abc">#REF!</definedName>
    <definedName name="abcde">#REF!</definedName>
    <definedName name="abcdefggg">#REF!</definedName>
    <definedName name="abd">#REF!</definedName>
    <definedName name="abee">#REF!</definedName>
    <definedName name="abmp">#REF!</definedName>
    <definedName name="aboi">#REF!</definedName>
    <definedName name="abop">#REF!</definedName>
    <definedName name="abpp">#REF!</definedName>
    <definedName name="abs">#REF!</definedName>
    <definedName name="ac">#REF!</definedName>
    <definedName name="acc">#REF!</definedName>
    <definedName name="actCap">#REF!</definedName>
    <definedName name="actEVA">#REF!</definedName>
    <definedName name="actOP">#REF!</definedName>
    <definedName name="actOth">#REF!</definedName>
    <definedName name="actRev">#REF!</definedName>
    <definedName name="ADEC">#REF!</definedName>
    <definedName name="advkdvndklv">#REF!</definedName>
    <definedName name="af">#REF!</definedName>
    <definedName name="AFEB">#REF!</definedName>
    <definedName name="AIHmain">#REF!</definedName>
    <definedName name="AIHMB">"文字方塊 11"</definedName>
    <definedName name="AJAN">#REF!</definedName>
    <definedName name="AJUL">#REF!</definedName>
    <definedName name="AJUN">#REF!</definedName>
    <definedName name="Allen">#REF!</definedName>
    <definedName name="allonso">#REF!</definedName>
    <definedName name="ALLOWANCE">#REF!</definedName>
    <definedName name="Alonso">#REF!</definedName>
    <definedName name="AMAR">#REF!</definedName>
    <definedName name="AMAY">#REF!</definedName>
    <definedName name="AMBIENT">25</definedName>
    <definedName name="amd">#REF!</definedName>
    <definedName name="aml">#REF!</definedName>
    <definedName name="amy">#REF!</definedName>
    <definedName name="Anah2">#REF!</definedName>
    <definedName name="Anah3">#REF!</definedName>
    <definedName name="Anah4">#REF!</definedName>
    <definedName name="Anah5">#REF!</definedName>
    <definedName name="Anah6">#REF!</definedName>
    <definedName name="Anah7">#REF!</definedName>
    <definedName name="Anah8">#REF!</definedName>
    <definedName name="Anah9">#REF!</definedName>
    <definedName name="Annualdays">#REF!</definedName>
    <definedName name="ANOV">#REF!</definedName>
    <definedName name="AOCT">#REF!</definedName>
    <definedName name="apccmrp">#REF!</definedName>
    <definedName name="apccpns">#REF!</definedName>
    <definedName name="APR">#REF!</definedName>
    <definedName name="array">#REF!</definedName>
    <definedName name="AS" hidden="1">{"'MODIFY &amp; REPARE '!$B$1:$S$27"}</definedName>
    <definedName name="asdfg">#REF!</definedName>
    <definedName name="ASEP">#REF!</definedName>
    <definedName name="ASSEMBLY_HOURS18">#REF!</definedName>
    <definedName name="assy">#N/A</definedName>
    <definedName name="ASW" hidden="1">{"'MODIFY &amp; REPARE '!$B$1:$S$27"}</definedName>
    <definedName name="AU" hidden="1">{"'sheet(22) (22)'!$A$64:$K$79"}</definedName>
    <definedName name="axcascass">#REF!</definedName>
    <definedName name="AXXCX">#REF!</definedName>
    <definedName name="b">#REF!</definedName>
    <definedName name="badpns">#REF!</definedName>
    <definedName name="base">#REF!</definedName>
    <definedName name="bb">#REF!</definedName>
    <definedName name="bbb">#REF!</definedName>
    <definedName name="bbrbrtb">#REF!</definedName>
    <definedName name="bdbbbsz">#REF!</definedName>
    <definedName name="bdsvsvsdb">#REF!</definedName>
    <definedName name="BE">#REF!</definedName>
    <definedName name="best">#REF!</definedName>
    <definedName name="beuy">#REF!</definedName>
    <definedName name="bf">#REF!</definedName>
    <definedName name="bfc">#REF!</definedName>
    <definedName name="bfd">#REF!</definedName>
    <definedName name="bfdbgnmu">#REF!</definedName>
    <definedName name="bfebree">#REF!</definedName>
    <definedName name="bgbg">#REF!</definedName>
    <definedName name="bgtstgxvv">#REF!</definedName>
    <definedName name="BIGPRINT">#REF!</definedName>
    <definedName name="bin">#REF!</definedName>
    <definedName name="BJ">#REF!</definedName>
    <definedName name="blank">#REF!</definedName>
    <definedName name="BLLIST">#REF!</definedName>
    <definedName name="bnjjhjh">#REF!</definedName>
    <definedName name="bnkvsdjbkvb">#REF!</definedName>
    <definedName name="Bom_cost">#REF!</definedName>
    <definedName name="bp">#REF!</definedName>
    <definedName name="bpd">#REF!</definedName>
    <definedName name="Brenneman_Cost_Reduction">#REF!</definedName>
    <definedName name="Brenneman_Ext_Cost">#REF!</definedName>
    <definedName name="Brenneman_Reduction_Percentage">#REF!</definedName>
    <definedName name="brtbb">#REF!</definedName>
    <definedName name="brtbrbr">#REF!</definedName>
    <definedName name="btrbtbnmuu">#REF!</definedName>
    <definedName name="bu">#REF!</definedName>
    <definedName name="Build">#REF!</definedName>
    <definedName name="BuiltIn_AutoFilter___10">#REF!</definedName>
    <definedName name="BuiltIn_AutoFilter___2">#REF!</definedName>
    <definedName name="BuiltIn_AutoFilter___3">#REF!</definedName>
    <definedName name="BuiltIn_AutoFilter___5">#REF!</definedName>
    <definedName name="BuiltIn_AutoFilter___7">#REF!</definedName>
    <definedName name="Bust">#REF!</definedName>
    <definedName name="bvbdjhdvjh">#REF!</definedName>
    <definedName name="bvcxzxcvb">#REF!</definedName>
    <definedName name="bvrthjbvc">#REF!</definedName>
    <definedName name="bvuuii">#REF!</definedName>
    <definedName name="C_">#REF!</definedName>
    <definedName name="CA">#REF!</definedName>
    <definedName name="CALC">#REF!</definedName>
    <definedName name="CapabilityQuestions">#REF!</definedName>
    <definedName name="Capri">#REF!</definedName>
    <definedName name="Carlin2">#REF!</definedName>
    <definedName name="Carlinmay">#REF!</definedName>
    <definedName name="cat">#REF!</definedName>
    <definedName name="Cavity">#REF!</definedName>
    <definedName name="cb">#REF!</definedName>
    <definedName name="CB_05PJR">#REF!</definedName>
    <definedName name="CB_2X378">#REF!</definedName>
    <definedName name="CB_32NCC">#REF!</definedName>
    <definedName name="CB_5504D">#REF!</definedName>
    <definedName name="CB_9410W">#REF!</definedName>
    <definedName name="cba">#REF!</definedName>
    <definedName name="cbc">#REF!</definedName>
    <definedName name="CCa">#REF!</definedName>
    <definedName name="ccc">#REF!</definedName>
    <definedName name="ccecec">#REF!</definedName>
    <definedName name="ccqwccccc">#REF!</definedName>
    <definedName name="ccwecwcwecewc">#REF!</definedName>
    <definedName name="cec">#REF!</definedName>
    <definedName name="cecwcwecwe">#REF!</definedName>
    <definedName name="cee">#REF!</definedName>
    <definedName name="CER">#REF!</definedName>
    <definedName name="cewcwcwec">#REF!</definedName>
    <definedName name="cewcwecewc">#REF!</definedName>
    <definedName name="cewcwecwec">#REF!</definedName>
    <definedName name="cewecwecwecwe">#REF!</definedName>
    <definedName name="cgx">#REF!</definedName>
    <definedName name="check">#REF!</definedName>
    <definedName name="checking">#REF!</definedName>
    <definedName name="Christmas">#REF!</definedName>
    <definedName name="Cht_Y_Values">OFFSET(#REF!,1,0,COUNT(#REF!),1)</definedName>
    <definedName name="Cht_Y1_Values">OFFSET(#REF!,1,0,COUNT(#REF!),1)</definedName>
    <definedName name="Chuck">#REF!</definedName>
    <definedName name="CLASS">#REF!</definedName>
    <definedName name="CNC_MACH_HOURS18">#REF!</definedName>
    <definedName name="CNC_PROGRAMMING_HOURS18">#REF!</definedName>
    <definedName name="CODE">#REF!</definedName>
    <definedName name="com">#REF!</definedName>
    <definedName name="COMPONENT">#REF!</definedName>
    <definedName name="components">#REF!</definedName>
    <definedName name="Contacts">#REF!</definedName>
    <definedName name="Continue">#REF!</definedName>
    <definedName name="coo">#REF!</definedName>
    <definedName name="COPY_IC_TABLE">#REF!</definedName>
    <definedName name="COPYIC">#REF!</definedName>
    <definedName name="cost">#REF!</definedName>
    <definedName name="cost_Bom">#REF!</definedName>
    <definedName name="cost1230">#REF!</definedName>
    <definedName name="COUNT">#REF!</definedName>
    <definedName name="CurrCost">#REF!</definedName>
    <definedName name="Customer">#REF!</definedName>
    <definedName name="cvjnkvvikv">#REF!</definedName>
    <definedName name="cwcc">#REF!</definedName>
    <definedName name="cwccecc">#REF!</definedName>
    <definedName name="CYCLETIME">#REF!</definedName>
    <definedName name="d">#REF!</definedName>
    <definedName name="Dana">#REF!</definedName>
    <definedName name="Dashboard">#REF!</definedName>
    <definedName name="dashboard2">#REF!</definedName>
    <definedName name="data">#REF!</definedName>
    <definedName name="data1">#REF!</definedName>
    <definedName name="_xlnm.Database">#REF!</definedName>
    <definedName name="database1">#REF!</definedName>
    <definedName name="Date_Req">#REF!</definedName>
    <definedName name="DD">#REF!</definedName>
    <definedName name="DDA">#REF!</definedName>
    <definedName name="ddafdf">#REF!</definedName>
    <definedName name="ddd">#REF!</definedName>
    <definedName name="dddd" hidden="1">{"'MODIFY &amp; REPARE '!$B$1:$S$27"}</definedName>
    <definedName name="dddew">#REF!</definedName>
    <definedName name="DEBUG_HOURS18">#REF!</definedName>
    <definedName name="deff">#REF!</definedName>
    <definedName name="DELAY">#REF!</definedName>
    <definedName name="dell">#REF!</definedName>
    <definedName name="DeltCost">#REF!</definedName>
    <definedName name="DEMO">#REF!</definedName>
    <definedName name="DES">#REF!</definedName>
    <definedName name="Description">#REF!</definedName>
    <definedName name="DESIGN_HOURS18">#REF!</definedName>
    <definedName name="Detail">#REF!</definedName>
    <definedName name="dfbdfbsfvdfbdgwefew">#REF!</definedName>
    <definedName name="dfbmnefweh8ewnfev">#REF!</definedName>
    <definedName name="dfvbvbfvfevev">#REF!</definedName>
    <definedName name="dfvdfnndvkjdav">#REF!</definedName>
    <definedName name="Dimension_Notes">#REF!</definedName>
    <definedName name="DIOB">#REF!</definedName>
    <definedName name="Disc">#REF!</definedName>
    <definedName name="DISK_MAX_12">1.71</definedName>
    <definedName name="DISK_MAX_5">1.54</definedName>
    <definedName name="dj">#REF!</definedName>
    <definedName name="DKLIST">#REF!</definedName>
    <definedName name="dkvdlvnldv">#REF!</definedName>
    <definedName name="DM5料件試產進度" hidden="1">{#N/A,#N/A,FALSE,"MFI -MIDDLE COVER"}</definedName>
    <definedName name="dnvdvndv">#REF!</definedName>
    <definedName name="Documents_array">#REF!</definedName>
    <definedName name="DODA">#REF!</definedName>
    <definedName name="DPT">#REF!</definedName>
    <definedName name="Drawing_Location">#REF!</definedName>
    <definedName name="drivers">#REF!</definedName>
    <definedName name="drivers1">#REF!</definedName>
    <definedName name="ds" hidden="1">{"'MODIFY &amp; REPARE '!$B$1:$S$27"}</definedName>
    <definedName name="DSA">#REF!</definedName>
    <definedName name="dscvbntre">#REF!</definedName>
    <definedName name="dsvrtnmuii.lkjhg">#REF!</definedName>
    <definedName name="DT_case">#REF!</definedName>
    <definedName name="DT_DIP">#REF!</definedName>
    <definedName name="DT_SMT">#REF!</definedName>
    <definedName name="DV">#REF!</definedName>
    <definedName name="dvdmn">#REF!</definedName>
    <definedName name="dvdvdvdddd">#REF!</definedName>
    <definedName name="E">#REF!</definedName>
    <definedName name="EALIST">#REF!</definedName>
    <definedName name="ED" hidden="1">{"'sheet(22) (22)'!$A$64:$K$79"}</definedName>
    <definedName name="ee" hidden="1">{"'MODIFY &amp; REPARE '!$B$1:$S$27"}</definedName>
    <definedName name="eee">#REF!</definedName>
    <definedName name="eeeii">#REF!</definedName>
    <definedName name="efrgbsga">#REF!</definedName>
    <definedName name="egewgefwdbd">#REF!</definedName>
    <definedName name="eghhgrfvb">#REF!</definedName>
    <definedName name="END">#REF!</definedName>
    <definedName name="ENG">#REF!</definedName>
    <definedName name="ENG._COST18">#REF!</definedName>
    <definedName name="ENG._COST19">#REF!</definedName>
    <definedName name="ENG._COST20">#REF!</definedName>
    <definedName name="ENG._COST21">#REF!</definedName>
    <definedName name="ENG._COST22">#REF!</definedName>
    <definedName name="ENG._COST23">#REF!</definedName>
    <definedName name="Enter">#N/A</definedName>
    <definedName name="Erdley_Baseline">#REF!</definedName>
    <definedName name="Erdley_Cost_Reduction">#REF!</definedName>
    <definedName name="Erdley_Ext_Cost">#REF!</definedName>
    <definedName name="Erdley_Reduction_Percentage">#REF!</definedName>
    <definedName name="erghbqqq">#REF!</definedName>
    <definedName name="Error">#REF!</definedName>
    <definedName name="ervevev">#REF!</definedName>
    <definedName name="erwwsvbn">#REF!</definedName>
    <definedName name="Excel_BuiltIn_Database">#REF!</definedName>
    <definedName name="Excel_BuiltIn_Print_Area_1">#REF!</definedName>
    <definedName name="Excel_BuiltIn_Print_Area_1_3">#REF!</definedName>
    <definedName name="Excel_BuiltIn_Print_Area_4">#REF!</definedName>
    <definedName name="exchange_rate">#REF!</definedName>
    <definedName name="ExtCost">#REF!</definedName>
    <definedName name="fct_time">#REF!</definedName>
    <definedName name="FDF" hidden="1">{"'MODIFY &amp; REPARE '!$B$1:$S$27"}</definedName>
    <definedName name="feb">#REF!</definedName>
    <definedName name="fff">#REF!</definedName>
    <definedName name="fffdddggg">#REF!</definedName>
    <definedName name="FFFF">#REF!</definedName>
    <definedName name="ffjkjhgf">#REF!</definedName>
    <definedName name="fgbrgmndfhvefuihfvh">#REF!</definedName>
    <definedName name="FI">#REF!</definedName>
    <definedName name="Fig">#REF!</definedName>
    <definedName name="File" hidden="1">{"'MODIFY &amp; REPARE '!$B$1:$S$27"}</definedName>
    <definedName name="file2" hidden="1">{"'MODIFY &amp; REPARE '!$B$1:$S$27"}</definedName>
    <definedName name="fill2" hidden="1">#REF!</definedName>
    <definedName name="FIONA">#REF!</definedName>
    <definedName name="flowchart1">#REF!</definedName>
    <definedName name="Food">#REF!</definedName>
    <definedName name="fpx">#REF!</definedName>
    <definedName name="Frem4">#REF!</definedName>
    <definedName name="Frem5">#REF!</definedName>
    <definedName name="Frem6">#REF!</definedName>
    <definedName name="Frem7">#REF!</definedName>
    <definedName name="Frem8">#REF!</definedName>
    <definedName name="Frem9">#REF!</definedName>
    <definedName name="frfcdr">#REF!</definedName>
    <definedName name="FUCK" hidden="1">{"'MODIFY &amp; REPARE '!$B$1:$S$27"}</definedName>
    <definedName name="Func_test_HPU">#REF!</definedName>
    <definedName name="fund">#REF!</definedName>
    <definedName name="FUSE">#REF!</definedName>
    <definedName name="fwefwefv">#REF!</definedName>
    <definedName name="fwefwfwf">#REF!</definedName>
    <definedName name="GA">#REF!</definedName>
    <definedName name="gabgabgan">#REF!</definedName>
    <definedName name="Gaida_Baseline">#REF!</definedName>
    <definedName name="Gaida_Cost_Reduction">#REF!</definedName>
    <definedName name="Gaida_Ext_Cost">#REF!</definedName>
    <definedName name="Gaida_Reduction_Percentage">#REF!</definedName>
    <definedName name="gbggg">#REF!</definedName>
    <definedName name="geagbawf">#REF!</definedName>
    <definedName name="gf" hidden="1">{"'MODIFY &amp; REPARE '!$B$1:$S$27"}</definedName>
    <definedName name="GFGN">#REF!</definedName>
    <definedName name="ggg">#REF!</definedName>
    <definedName name="gggg" hidden="1">{"'MODIFY &amp; REPARE '!$B$1:$S$27"}</definedName>
    <definedName name="gggnvnj">#REF!</definedName>
    <definedName name="ggmnn">#REF!</definedName>
    <definedName name="ggyy">#REF!</definedName>
    <definedName name="ghgq">#REF!</definedName>
    <definedName name="greewef">#REF!</definedName>
    <definedName name="GRINDING_HOURS18">#REF!</definedName>
    <definedName name="Guad2">#REF!</definedName>
    <definedName name="Guad3">#REF!</definedName>
    <definedName name="Guad4">#REF!</definedName>
    <definedName name="Guad6">#REF!</definedName>
    <definedName name="Guad7">#REF!</definedName>
    <definedName name="Guad8">#REF!</definedName>
    <definedName name="Guad9">#REF!</definedName>
    <definedName name="gvdee">#REF!</definedName>
    <definedName name="gvhb6hb">#REF!</definedName>
    <definedName name="H">#REF!</definedName>
    <definedName name="HD_A">#REF!</definedName>
    <definedName name="HD_B">#REF!</definedName>
    <definedName name="hdvbn">#REF!</definedName>
    <definedName name="Hello">#REF!</definedName>
    <definedName name="HELP">#REF!</definedName>
    <definedName name="heny">#REF!</definedName>
    <definedName name="hgfdfg">#REF!</definedName>
    <definedName name="hgfvb">#REF!</definedName>
    <definedName name="hgtredb">#REF!</definedName>
    <definedName name="hhh">#REF!</definedName>
    <definedName name="HHHJ" hidden="1">{"'MODIFY &amp; REPARE '!$B$1:$S$27"}</definedName>
    <definedName name="hnbvtyhj">#REF!</definedName>
    <definedName name="Holidays">#REF!</definedName>
    <definedName name="hou_hub_cost">#REF!</definedName>
    <definedName name="Howard_Baseline">#REF!</definedName>
    <definedName name="Howard_Cost_Reduction">#REF!</definedName>
    <definedName name="Howard_Ext_Cost">#REF!</definedName>
    <definedName name="Howard_Reduction_Percentage">#REF!</definedName>
    <definedName name="HPU">#REF!</definedName>
    <definedName name="ht5hh">#REF!</definedName>
    <definedName name="HTML_CodePage" hidden="1">950</definedName>
    <definedName name="HTML_Control" localSheetId="0" hidden="1">{"'MODIFY &amp; REPARE '!$B$1:$S$27"}</definedName>
    <definedName name="HTML_Control" hidden="1">{"'MODIFY &amp; REPARE '!$B$1:$S$27"}</definedName>
    <definedName name="HTML_Description" hidden="1">""</definedName>
    <definedName name="HTML_Email" hidden="1">""</definedName>
    <definedName name="HTML_Header" hidden="1">""</definedName>
    <definedName name="HTML_LastUpdate" hidden="1">"1999/3/11"</definedName>
    <definedName name="HTML_LineAfter" hidden="1">FALSE</definedName>
    <definedName name="HTML_LineBefore" hidden="1">FALSE</definedName>
    <definedName name="HTML_Name" hidden="1">"Akina Chih"</definedName>
    <definedName name="HTML_OBDlg2" hidden="1">TRUE</definedName>
    <definedName name="HTML_OBDlg4" hidden="1">TRUE</definedName>
    <definedName name="HTML_OS" hidden="1">0</definedName>
    <definedName name="HTML_PathFile" hidden="1">"\\Akina\M1I5\HTML\schedule\tifa.htm"</definedName>
    <definedName name="HTML_Title" hidden="1">""</definedName>
    <definedName name="HTML1_1" hidden="1">"'[anly9705.xls]EM02'!$A$1:$H$38"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"anly9705"</definedName>
    <definedName name="HTML1_4" hidden="1">"EM02"</definedName>
    <definedName name="HTML1_5" hidden="1">""</definedName>
    <definedName name="HTML1_6" hidden="1">-4146</definedName>
    <definedName name="HTML1_7" hidden="1">-4146</definedName>
    <definedName name="HTML1_8" hidden="1">"1997/7/7"</definedName>
    <definedName name="HTML1_9" hidden="1">"mis1"</definedName>
    <definedName name="HTML1_CONTROL" hidden="1">{"'MODIFY &amp; REPARE '!$B$1:$S$27"}</definedName>
    <definedName name="HTMLCount" hidden="1">1</definedName>
    <definedName name="hub_cost">#REF!</definedName>
    <definedName name="hygvwesx">#REF!</definedName>
    <definedName name="hyytrv">#REF!</definedName>
    <definedName name="I">#REF!</definedName>
    <definedName name="IC">#REF!</definedName>
    <definedName name="IC20P">#REF!</definedName>
    <definedName name="ict_time">#REF!</definedName>
    <definedName name="ikyrdvu">#REF!</definedName>
    <definedName name="inf">#REF!</definedName>
    <definedName name="infobase">#REF!</definedName>
    <definedName name="INP">#REF!</definedName>
    <definedName name="INS">#REF!</definedName>
    <definedName name="INS_CYCLE">#REF!</definedName>
    <definedName name="INSPECT">#REF!</definedName>
    <definedName name="iop">#REF!</definedName>
    <definedName name="itmb">#REF!</definedName>
    <definedName name="iuytredfvb">#REF!</definedName>
    <definedName name="J">#REF!</definedName>
    <definedName name="jhgdfg">#REF!</definedName>
    <definedName name="jhgfcvbn">#REF!</definedName>
    <definedName name="jhgfvbnnm">#REF!</definedName>
    <definedName name="jhytfvb">#REF!</definedName>
    <definedName name="jjj">#REF!</definedName>
    <definedName name="jjjjj" hidden="1">{"'MODIFY &amp; REPARE '!$B$1:$S$27"}</definedName>
    <definedName name="jolin">#REF!</definedName>
    <definedName name="jytrhrgs">#REF!</definedName>
    <definedName name="kdl">#REF!</definedName>
    <definedName name="kengh">#REF!</definedName>
    <definedName name="kingpo">#REF!</definedName>
    <definedName name="kkk">#REF!</definedName>
    <definedName name="kljcudksdsd">#REF!</definedName>
    <definedName name="knvdkndkv">#REF!</definedName>
    <definedName name="Koval_Baseline">#REF!</definedName>
    <definedName name="Koval_Cost_Reduction">#REF!</definedName>
    <definedName name="Koval_Ext_Cost">#REF!</definedName>
    <definedName name="Koval_Reduction_Percentage">#REF!</definedName>
    <definedName name="kvdnvkdv">#REF!</definedName>
    <definedName name="L">#REF!</definedName>
    <definedName name="l7kjhgfd">#REF!</definedName>
    <definedName name="LastRealCell">#REF!</definedName>
    <definedName name="LD" hidden="1">{#N/A,#N/A,FALSE,"MFI -MIDDLE COVER"}</definedName>
    <definedName name="LEADTIME">#REF!</definedName>
    <definedName name="liteon" hidden="1">#REF!</definedName>
    <definedName name="lkkk">#REF!</definedName>
    <definedName name="lnbo">#REF!</definedName>
    <definedName name="Location">#REF!</definedName>
    <definedName name="Lower_Tolerance">#REF!</definedName>
    <definedName name="lpvh">#REF!</definedName>
    <definedName name="Lunch">#REF!</definedName>
    <definedName name="lxi">#REF!</definedName>
    <definedName name="m">#REF!</definedName>
    <definedName name="m1_no">#REF!</definedName>
    <definedName name="m1_type">#REF!</definedName>
    <definedName name="m1_w">#REF!</definedName>
    <definedName name="m2_no">#REF!</definedName>
    <definedName name="m2_type">#REF!</definedName>
    <definedName name="m2_w">#REF!</definedName>
    <definedName name="m3_no">#REF!</definedName>
    <definedName name="m3_type">#REF!</definedName>
    <definedName name="m3_w">#REF!</definedName>
    <definedName name="m4_no">#REF!</definedName>
    <definedName name="m4_type">#REF!</definedName>
    <definedName name="m4_w">#REF!</definedName>
    <definedName name="m5_mat">#REF!</definedName>
    <definedName name="m5_name">#REF!</definedName>
    <definedName name="m5_no">#REF!</definedName>
    <definedName name="m5_type">#REF!</definedName>
    <definedName name="m5_w">#REF!</definedName>
    <definedName name="MAC_QTY">#REF!</definedName>
    <definedName name="Machine">#REF!</definedName>
    <definedName name="MACRO">#REF!</definedName>
    <definedName name="MAINDATA">#REF!</definedName>
    <definedName name="MAN_TIME">#REF!</definedName>
    <definedName name="mar">#REF!</definedName>
    <definedName name="mat">#REF!</definedName>
    <definedName name="MATERIAL_PREP_HOURS18">#REF!</definedName>
    <definedName name="MaxAmbientTemp">40</definedName>
    <definedName name="Mayl2">#REF!</definedName>
    <definedName name="Mayl3">#REF!</definedName>
    <definedName name="Mayl4">#REF!</definedName>
    <definedName name="Mayl6">#REF!</definedName>
    <definedName name="Mayl7">#REF!</definedName>
    <definedName name="Mayl8">#REF!</definedName>
    <definedName name="Mayl9">#REF!</definedName>
    <definedName name="MB">"文字方塊 25"</definedName>
    <definedName name="MB_Schedule">#REF!</definedName>
    <definedName name="mbnbknn">#REF!</definedName>
    <definedName name="MCRP_1099_final_no_subk">#REF!</definedName>
    <definedName name="MCRP_1099_final_w_subk">#REF!</definedName>
    <definedName name="mdj">#REF!</definedName>
    <definedName name="MEAuth">#REF!</definedName>
    <definedName name="mexcgty">#REF!</definedName>
    <definedName name="migi">#REF!</definedName>
    <definedName name="Miro_Baseline">#REF!</definedName>
    <definedName name="Miro_Cost_Reduction">#REF!</definedName>
    <definedName name="Miro_Ext_Cost">#REF!</definedName>
    <definedName name="Miro_Reduction_Percentage">#REF!</definedName>
    <definedName name="mjuhbf">#REF!</definedName>
    <definedName name="mnbvcdrty">#REF!</definedName>
    <definedName name="mnbvryuu">#REF!</definedName>
    <definedName name="mncnbjdv">#REF!</definedName>
    <definedName name="mngfdc">#REF!</definedName>
    <definedName name="mnvnjvcj">#REF!</definedName>
    <definedName name="MODEL">#REF!</definedName>
    <definedName name="Model_Query">#REF!</definedName>
    <definedName name="moh9901a">#REF!</definedName>
    <definedName name="MONO">#REF!</definedName>
    <definedName name="Monthly_volume">#REF!</definedName>
    <definedName name="Mony9">#REF!</definedName>
    <definedName name="MOVETIME">#REF!</definedName>
    <definedName name="MSN_MoneyCentral_Investor_Currency_Rates">#REF!</definedName>
    <definedName name="mtnrebsvcx">#REF!</definedName>
    <definedName name="MultipleLotDiscount">#REF!</definedName>
    <definedName name="mvdjvbia">#REF!</definedName>
    <definedName name="mymydrse">#REF!</definedName>
    <definedName name="N">#REF!</definedName>
    <definedName name="N3_NAME">#REF!</definedName>
    <definedName name="NAME">#REF!</definedName>
    <definedName name="narnzntqqq">#REF!</definedName>
    <definedName name="navdbvivib">#REF!</definedName>
    <definedName name="nbad">#REF!</definedName>
    <definedName name="nbsvsrg">#REF!</definedName>
    <definedName name="nbvcdrth">#REF!</definedName>
    <definedName name="nbvcrtyh">#REF!</definedName>
    <definedName name="nbvctgyh">#REF!</definedName>
    <definedName name="nbvcxdf">#REF!</definedName>
    <definedName name="nbvdkvnkdv">#REF!</definedName>
    <definedName name="nbvvvbbbbb">#REF!</definedName>
    <definedName name="ndakvjkvnv">#REF!</definedName>
    <definedName name="ndkvlavlnv">#REF!</definedName>
    <definedName name="ndvbaibav">#REF!</definedName>
    <definedName name="ndvdvv">#REF!</definedName>
    <definedName name="ndvkdvl">#REF!</definedName>
    <definedName name="ndvnjkvkja">#REF!</definedName>
    <definedName name="ndvnlkvnvao">#REF!</definedName>
    <definedName name="new">#REF!</definedName>
    <definedName name="Newman_Baseline">#REF!</definedName>
    <definedName name="Newman_Cost_Reduction">#REF!</definedName>
    <definedName name="Newman_Ext_Cost">#REF!</definedName>
    <definedName name="Newman_Reduction_Percentage">#REF!</definedName>
    <definedName name="ngnwgwng">#REF!</definedName>
    <definedName name="ngwenw">#REF!</definedName>
    <definedName name="njnjiniini">#REF!</definedName>
    <definedName name="nkdvbdkvbkv">#REF!</definedName>
    <definedName name="nkdvbv">#REF!</definedName>
    <definedName name="nklvdvnldvl">#REF!</definedName>
    <definedName name="nkvbkvbkav">#REF!</definedName>
    <definedName name="nlkvnvn">#REF!</definedName>
    <definedName name="nlvanldvnlav">#REF!</definedName>
    <definedName name="nmvnbbvb">#REF!</definedName>
    <definedName name="nniopnfa">#REF!</definedName>
    <definedName name="nnn">#REF!</definedName>
    <definedName name="NO">#REF!</definedName>
    <definedName name="NOO" hidden="1">{"'MODIFY &amp; REPARE '!$B$1:$S$27"}</definedName>
    <definedName name="notold">#REF!</definedName>
    <definedName name="ntnn">#REF!</definedName>
    <definedName name="nttnwa">#REF!</definedName>
    <definedName name="Number_Places">#REF!</definedName>
    <definedName name="nvaldvnlvnalv">#REF!</definedName>
    <definedName name="nvedvbauvb">#REF!</definedName>
    <definedName name="nvkabvkvbk">#REF!</definedName>
    <definedName name="nvnkdvkv">#REF!</definedName>
    <definedName name="nwtnwattn">#REF!</definedName>
    <definedName name="nymnednz">#REF!</definedName>
    <definedName name="nytmtrewacsvb">#REF!</definedName>
    <definedName name="nytnsn">#REF!</definedName>
    <definedName name="O">#REF!</definedName>
    <definedName name="odk">#REF!</definedName>
    <definedName name="ohgtdx">#REF!</definedName>
    <definedName name="okzr">#REF!</definedName>
    <definedName name="ON_SITE18">#REF!</definedName>
    <definedName name="ON_SITE19">#REF!</definedName>
    <definedName name="ON_SITE20">#REF!</definedName>
    <definedName name="ON_SITE21">#REF!</definedName>
    <definedName name="ON_SITE22">#REF!</definedName>
    <definedName name="ON_SITE23">#REF!</definedName>
    <definedName name="OO">#REF!</definedName>
    <definedName name="ooo">#REF!</definedName>
    <definedName name="ooooo" hidden="1">{"'MODIFY &amp; REPARE '!$B$1:$S$27"}</definedName>
    <definedName name="OPER_QTY">#REF!</definedName>
    <definedName name="Orig_ISR">#REF!</definedName>
    <definedName name="Orig_ISR_Date">#REF!</definedName>
    <definedName name="OT">#REF!</definedName>
    <definedName name="OtherPriceImpacts">#REF!</definedName>
    <definedName name="P">#REF!</definedName>
    <definedName name="P1_CAV" localSheetId="1">#REF!</definedName>
    <definedName name="P1_CAV">#REF!</definedName>
    <definedName name="P1_MAT" localSheetId="1">#REF!</definedName>
    <definedName name="P1_MAT">#REF!</definedName>
    <definedName name="P1_NAME" localSheetId="1">#REF!</definedName>
    <definedName name="P1_NAME">#REF!</definedName>
    <definedName name="p1_no" localSheetId="1">#REF!</definedName>
    <definedName name="p1_no">#REF!</definedName>
    <definedName name="P1_W" localSheetId="1">#REF!</definedName>
    <definedName name="P1_W">#REF!</definedName>
    <definedName name="P10_CAV" localSheetId="1">#REF!</definedName>
    <definedName name="P10_CAV">#REF!</definedName>
    <definedName name="P10_MAT" localSheetId="1">#REF!</definedName>
    <definedName name="P10_MAT">#REF!</definedName>
    <definedName name="P10_NAME" localSheetId="1">#REF!</definedName>
    <definedName name="P10_NAME">#REF!</definedName>
    <definedName name="P10_NO" localSheetId="1">#REF!</definedName>
    <definedName name="P10_NO">#REF!</definedName>
    <definedName name="P10_W" localSheetId="1">#REF!</definedName>
    <definedName name="P10_W">#REF!</definedName>
    <definedName name="P11_CAV" localSheetId="1">#REF!</definedName>
    <definedName name="P11_CAV">#REF!</definedName>
    <definedName name="P11_MAT" localSheetId="1">#REF!</definedName>
    <definedName name="P11_MAT">#REF!</definedName>
    <definedName name="P11_NAME" localSheetId="1">#REF!</definedName>
    <definedName name="P11_NAME">#REF!</definedName>
    <definedName name="P11_NO" localSheetId="1">#REF!</definedName>
    <definedName name="P11_NO">#REF!</definedName>
    <definedName name="P11_W" localSheetId="1">#REF!</definedName>
    <definedName name="P11_W">#REF!</definedName>
    <definedName name="p12_cav" localSheetId="1">#REF!</definedName>
    <definedName name="p12_cav">#REF!</definedName>
    <definedName name="p12_cav1">#REF!</definedName>
    <definedName name="p12_mat" localSheetId="1">#REF!</definedName>
    <definedName name="p12_mat">#REF!</definedName>
    <definedName name="p12_name" localSheetId="1">#REF!</definedName>
    <definedName name="p12_name">#REF!</definedName>
    <definedName name="p12_no" localSheetId="1">#REF!</definedName>
    <definedName name="p12_no">#REF!</definedName>
    <definedName name="p12_w" localSheetId="1">#REF!</definedName>
    <definedName name="p12_w">#REF!</definedName>
    <definedName name="p2_cav" localSheetId="1">#REF!</definedName>
    <definedName name="p2_cav">#REF!</definedName>
    <definedName name="P2_MAT" localSheetId="1">#REF!</definedName>
    <definedName name="P2_MAT">#REF!</definedName>
    <definedName name="P2_NAME" localSheetId="1">#REF!</definedName>
    <definedName name="P2_NAME">#REF!</definedName>
    <definedName name="p2_no" localSheetId="1">#REF!</definedName>
    <definedName name="p2_no">#REF!</definedName>
    <definedName name="P2_W" localSheetId="1">#REF!</definedName>
    <definedName name="P2_W">#REF!</definedName>
    <definedName name="P3_CAV" localSheetId="1">#REF!</definedName>
    <definedName name="P3_CAV">#REF!</definedName>
    <definedName name="P3_MAT" localSheetId="1">#REF!</definedName>
    <definedName name="P3_MAT">#REF!</definedName>
    <definedName name="P3_NAME" localSheetId="1">#REF!</definedName>
    <definedName name="P3_NAME">#REF!</definedName>
    <definedName name="p3_no" localSheetId="1">#REF!</definedName>
    <definedName name="p3_no">#REF!</definedName>
    <definedName name="P3_W" localSheetId="1">#REF!</definedName>
    <definedName name="P3_W">#REF!</definedName>
    <definedName name="P4_CAV" localSheetId="1">#REF!</definedName>
    <definedName name="P4_CAV">#REF!</definedName>
    <definedName name="P4_MAT" localSheetId="1">#REF!</definedName>
    <definedName name="P4_MAT">#REF!</definedName>
    <definedName name="P4_NAME" localSheetId="1">#REF!</definedName>
    <definedName name="P4_NAME">#REF!</definedName>
    <definedName name="p4_no" localSheetId="1">#REF!</definedName>
    <definedName name="p4_no">#REF!</definedName>
    <definedName name="P4_W" localSheetId="1">#REF!</definedName>
    <definedName name="P4_W">#REF!</definedName>
    <definedName name="P5_CAV" localSheetId="1">#REF!</definedName>
    <definedName name="P5_CAV">#REF!</definedName>
    <definedName name="P5_MAT" localSheetId="1">#REF!</definedName>
    <definedName name="P5_MAT">#REF!</definedName>
    <definedName name="P5_NAME" localSheetId="1">#REF!</definedName>
    <definedName name="P5_NAME">#REF!</definedName>
    <definedName name="p5_no" localSheetId="1">#REF!</definedName>
    <definedName name="p5_no">#REF!</definedName>
    <definedName name="P5_W" localSheetId="1">#REF!</definedName>
    <definedName name="P5_W">#REF!</definedName>
    <definedName name="P6_CAV" localSheetId="1">#REF!</definedName>
    <definedName name="P6_CAV">#REF!</definedName>
    <definedName name="P6_MAT" localSheetId="1">#REF!</definedName>
    <definedName name="P6_MAT">#REF!</definedName>
    <definedName name="P6_NAME" localSheetId="1">#REF!</definedName>
    <definedName name="P6_NAME">#REF!</definedName>
    <definedName name="p6_no" localSheetId="1">#REF!</definedName>
    <definedName name="p6_no">#REF!</definedName>
    <definedName name="P6_W" localSheetId="1">#REF!</definedName>
    <definedName name="P6_W">#REF!</definedName>
    <definedName name="P7_CAV" localSheetId="1">#REF!</definedName>
    <definedName name="P7_CAV">#REF!</definedName>
    <definedName name="P7_MAT" localSheetId="1">#REF!</definedName>
    <definedName name="P7_MAT">#REF!</definedName>
    <definedName name="P7_NAME" localSheetId="1">#REF!</definedName>
    <definedName name="P7_NAME">#REF!</definedName>
    <definedName name="P7_NO" localSheetId="1">#REF!</definedName>
    <definedName name="P7_NO">#REF!</definedName>
    <definedName name="P7_W" localSheetId="1">#REF!</definedName>
    <definedName name="P7_W">#REF!</definedName>
    <definedName name="p8_cav" localSheetId="1">#REF!</definedName>
    <definedName name="p8_cav">#REF!</definedName>
    <definedName name="P8_MAT" localSheetId="1">#REF!</definedName>
    <definedName name="P8_MAT">#REF!</definedName>
    <definedName name="P8_NAME" localSheetId="1">#REF!</definedName>
    <definedName name="P8_NAME">#REF!</definedName>
    <definedName name="p8_no" localSheetId="1">#REF!</definedName>
    <definedName name="p8_no">#REF!</definedName>
    <definedName name="P8_W" localSheetId="1">#REF!</definedName>
    <definedName name="P8_W">#REF!</definedName>
    <definedName name="P9_CAV" localSheetId="1">#REF!</definedName>
    <definedName name="P9_CAV">#REF!</definedName>
    <definedName name="P9_MAT" localSheetId="1">#REF!</definedName>
    <definedName name="P9_MAT">#REF!</definedName>
    <definedName name="P9_NAME" localSheetId="1">#REF!</definedName>
    <definedName name="P9_NAME">#REF!</definedName>
    <definedName name="p9_no" localSheetId="1">#REF!</definedName>
    <definedName name="p9_no">#REF!</definedName>
    <definedName name="P9_W" localSheetId="1">#REF!</definedName>
    <definedName name="P9_W">#REF!</definedName>
    <definedName name="pa">#REF!</definedName>
    <definedName name="Paint_Material">#N/A</definedName>
    <definedName name="Part_List_tooling" hidden="1">{"'MODIFY &amp; REPARE '!$B$1:$S$27"}</definedName>
    <definedName name="PART_NAME18">#REF!</definedName>
    <definedName name="PART_NO18">#REF!</definedName>
    <definedName name="PART_NO19">#REF!</definedName>
    <definedName name="PART_NO20">#REF!</definedName>
    <definedName name="PART_NO21">#REF!</definedName>
    <definedName name="PART_NO22">#REF!</definedName>
    <definedName name="PART_NO23">#REF!</definedName>
    <definedName name="part_type">#REF!</definedName>
    <definedName name="partes_y_grupos">#REF!</definedName>
    <definedName name="paxk">#REF!</definedName>
    <definedName name="pc">#REF!</definedName>
    <definedName name="PCB">#REF!</definedName>
    <definedName name="pcb共用人力">#REF!</definedName>
    <definedName name="pcb輪值表">#REF!</definedName>
    <definedName name="pci">#REF!</definedName>
    <definedName name="PI">#N/A</definedName>
    <definedName name="PICK">#REF!</definedName>
    <definedName name="plastic">#REF!</definedName>
    <definedName name="plnCap">#REF!</definedName>
    <definedName name="plnEVA">#REF!</definedName>
    <definedName name="plnOP">#REF!</definedName>
    <definedName name="plnOth">#REF!</definedName>
    <definedName name="plnRev">#REF!</definedName>
    <definedName name="PN">#REF!</definedName>
    <definedName name="PNDESC">#REF!</definedName>
    <definedName name="Port">#REF!</definedName>
    <definedName name="Port1">#REF!</definedName>
    <definedName name="Port2">#REF!</definedName>
    <definedName name="Port3">#REF!</definedName>
    <definedName name="Port4">#REF!</definedName>
    <definedName name="Port5">#REF!</definedName>
    <definedName name="Port6">#REF!</definedName>
    <definedName name="pp">#REF!</definedName>
    <definedName name="ppop">#REF!</definedName>
    <definedName name="pppp8" hidden="1">{"'MODIFY &amp; REPARE '!$B$1:$S$27"}</definedName>
    <definedName name="ppppp8" hidden="1">{"'MODIFY &amp; REPARE '!$B$1:$S$27"}</definedName>
    <definedName name="prb">#REF!</definedName>
    <definedName name="PRE">#REF!</definedName>
    <definedName name="PrevCost">#REF!</definedName>
    <definedName name="pri">#REF!</definedName>
    <definedName name="PRINT">#REF!</definedName>
    <definedName name="_xlnm.Print_Area">#REF!</definedName>
    <definedName name="Print_Area_MI">#REF!</definedName>
    <definedName name="Print_No">#REF!</definedName>
    <definedName name="_xlnm.Print_Titles">#REF!</definedName>
    <definedName name="Print_Titles_MI">#REF!</definedName>
    <definedName name="PRN">#REF!</definedName>
    <definedName name="Project">#REF!</definedName>
    <definedName name="ProjEndDate">#REF!</definedName>
    <definedName name="ProjStartDate">#REF!</definedName>
    <definedName name="PSW">#N/A</definedName>
    <definedName name="q">#REF!</definedName>
    <definedName name="q___0">#REF!</definedName>
    <definedName name="qazxdgv">#REF!</definedName>
    <definedName name="QEAuth">#REF!</definedName>
    <definedName name="qf">#REF!</definedName>
    <definedName name="qqq">#REF!</definedName>
    <definedName name="qqqq">#REF!</definedName>
    <definedName name="qqqqq">#REF!</definedName>
    <definedName name="qqqqqqq">#REF!</definedName>
    <definedName name="qqqqqqqqqqq">#REF!</definedName>
    <definedName name="qqqqqqqqqqqqqqqq">#REF!</definedName>
    <definedName name="qqwdwefeef">#REF!</definedName>
    <definedName name="Query1___SMTC_MPP_Only">#REF!</definedName>
    <definedName name="Queryww50">#REF!</definedName>
    <definedName name="QUOT1">#REF!</definedName>
    <definedName name="QUOTE_NO18">#REF!</definedName>
    <definedName name="QUOTE_NO19">#REF!</definedName>
    <definedName name="QUOTE_NO20">#REF!</definedName>
    <definedName name="QUOTE_NO21">#REF!</definedName>
    <definedName name="QUOTE_NO22">#REF!</definedName>
    <definedName name="QUOTE_NO23">#REF!</definedName>
    <definedName name="qvl">#REF!</definedName>
    <definedName name="qwdqcdevfgbjmnbvcdxsa">#REF!</definedName>
    <definedName name="R_FILE">#REF!</definedName>
    <definedName name="RAD">#REF!</definedName>
    <definedName name="radial5">#REF!</definedName>
    <definedName name="rbar">#REF!</definedName>
    <definedName name="rbar1">#REF!</definedName>
    <definedName name="_xlnm.Recorder">#REF!</definedName>
    <definedName name="RED">#REF!</definedName>
    <definedName name="Reference_Number">#REF!</definedName>
    <definedName name="rehgfdfehgf">#REF!</definedName>
    <definedName name="REPAIR">#REF!</definedName>
    <definedName name="RESI">#REF!</definedName>
    <definedName name="ResinPricing">#REF!</definedName>
    <definedName name="Resubmit_ISR">#REF!</definedName>
    <definedName name="Resubmit_ISR_Date">#REF!</definedName>
    <definedName name="Revised_ISR">#REF!</definedName>
    <definedName name="Revised_ISR_Date">#REF!</definedName>
    <definedName name="Rico2">#REF!</definedName>
    <definedName name="Rico3">#REF!</definedName>
    <definedName name="Rico4">#REF!</definedName>
    <definedName name="Rico6">#REF!</definedName>
    <definedName name="Rico7">#REF!</definedName>
    <definedName name="Rico8">#REF!</definedName>
    <definedName name="Rico9">#REF!</definedName>
    <definedName name="rngComplDate">#REF!</definedName>
    <definedName name="rngDueDate">#REF!</definedName>
    <definedName name="rngGate0">#REF!</definedName>
    <definedName name="rngGate1">#REF!</definedName>
    <definedName name="rngGate2">#REF!</definedName>
    <definedName name="rngGate3">#REF!</definedName>
    <definedName name="rngGate4">#REF!</definedName>
    <definedName name="rngGate41">#REF!</definedName>
    <definedName name="rngGate5">#REF!</definedName>
    <definedName name="rngGate6">#REF!</definedName>
    <definedName name="rngGate7">#REF!</definedName>
    <definedName name="rngGate8">#REF!</definedName>
    <definedName name="rngGate9">#REF!</definedName>
    <definedName name="rngMile">#REF!</definedName>
    <definedName name="rngProjPlanStep">#REF!</definedName>
    <definedName name="rngRealValues">#REF!</definedName>
    <definedName name="rngRevDueDate">#REF!</definedName>
    <definedName name="rngStopLight">#REF!</definedName>
    <definedName name="rr">#REF!</definedName>
    <definedName name="RRR" hidden="1">{"'MODIFY &amp; REPARE '!$B$1:$S$27"}</definedName>
    <definedName name="rrrrr">#REF!</definedName>
    <definedName name="rtyujhgf">#REF!</definedName>
    <definedName name="rvvrtvv">#REF!</definedName>
    <definedName name="s">#REF!</definedName>
    <definedName name="s_hub_cost">#REF!</definedName>
    <definedName name="s_rate">#REF!</definedName>
    <definedName name="S1.5V">1.5</definedName>
    <definedName name="S1.5V_LOAD">#REF!</definedName>
    <definedName name="S12V">12</definedName>
    <definedName name="S12V_LOAD">#REF!</definedName>
    <definedName name="S3.3V">3.3</definedName>
    <definedName name="S3.3V_LOAD">#REF!</definedName>
    <definedName name="S5V">5</definedName>
    <definedName name="S5V_LOAD">#REF!</definedName>
    <definedName name="saaz">#REF!</definedName>
    <definedName name="saf">#REF!</definedName>
    <definedName name="sample">#REF!</definedName>
    <definedName name="Sample_Size">#REF!</definedName>
    <definedName name="Savings">#REF!</definedName>
    <definedName name="scascccascrg">#REF!</definedName>
    <definedName name="scot_hub_cost">#REF!</definedName>
    <definedName name="screws">#REF!</definedName>
    <definedName name="SDS" hidden="1">{"'MODIFY &amp; REPARE '!$B$1:$S$27"}</definedName>
    <definedName name="sdvnidvbviav">#REF!</definedName>
    <definedName name="season">#REF!</definedName>
    <definedName name="Sell_price">#REF!</definedName>
    <definedName name="Sell_price_test">#REF!</definedName>
    <definedName name="sep">#REF!</definedName>
    <definedName name="Serial">#REF!</definedName>
    <definedName name="SFX_Data">#REF!</definedName>
    <definedName name="SFX_WBData">#REF!</definedName>
    <definedName name="SFX_WBData_A_First">#REF!</definedName>
    <definedName name="SFX_WBData_A_Last">#REF!</definedName>
    <definedName name="SFX_WBData_B_First">#REF!</definedName>
    <definedName name="SFX_WBData_B_Last">#REF!</definedName>
    <definedName name="sghjkkjhg">#REF!</definedName>
    <definedName name="Sheehan_Baseline">#REF!</definedName>
    <definedName name="Sheehan_Cost_Reduction">#REF!</definedName>
    <definedName name="Sheehan_Ext_Cost">#REF!</definedName>
    <definedName name="Sheehan_Reduction_Percentage">#REF!</definedName>
    <definedName name="Sher_Baseline">#REF!</definedName>
    <definedName name="Sher_Cost_Reduction">#REF!</definedName>
    <definedName name="Sher_Ext_Cost">#REF!</definedName>
    <definedName name="Sher_Reduction_Percentage">#REF!</definedName>
    <definedName name="Shop_rate">#REF!</definedName>
    <definedName name="sing_hub_cost">#REF!</definedName>
    <definedName name="skydive">#REF!</definedName>
    <definedName name="SMT_LOAD">#REF!</definedName>
    <definedName name="SMT_LOAD_B">#REF!</definedName>
    <definedName name="SMTA">#REF!</definedName>
    <definedName name="SMTB">#REF!</definedName>
    <definedName name="snynszsnz">#REF!</definedName>
    <definedName name="sop">#REF!</definedName>
    <definedName name="Spec_Char">#REF!</definedName>
    <definedName name="SpecificationChanges">#REF!</definedName>
    <definedName name="SPEED">#REF!</definedName>
    <definedName name="spu">#REF!</definedName>
    <definedName name="SPURR">#REF!</definedName>
    <definedName name="spurra">#REF!</definedName>
    <definedName name="SPWS_WBID">"9DA10260-3510-11D3-811C-00C04F39BB8C"</definedName>
    <definedName name="ss">#REF!</definedName>
    <definedName name="SSSS" hidden="1">{"'MODIFY &amp; REPARE '!$B$1:$S$27"}</definedName>
    <definedName name="SSSSS" hidden="1">{"'MODIFY &amp; REPARE '!$B$1:$S$27"}</definedName>
    <definedName name="ssssssss" hidden="1">#REF!</definedName>
    <definedName name="Status">#REF!</definedName>
    <definedName name="STD">#REF!</definedName>
    <definedName name="STD_02">#REF!</definedName>
    <definedName name="STD_04MAC">#REF!</definedName>
    <definedName name="STD_04MAN">#REF!</definedName>
    <definedName name="STD_BOOT">#REF!</definedName>
    <definedName name="STD_REBOOT">#REF!</definedName>
    <definedName name="STD_TIME">#REF!</definedName>
    <definedName name="STDMODE">#REF!</definedName>
    <definedName name="Sub_Supplier">#REF!</definedName>
    <definedName name="Sub7.1">#REF!</definedName>
    <definedName name="Sub7.2">#REF!</definedName>
    <definedName name="SUM_TABLE">#REF!</definedName>
    <definedName name="SuperAuth">#REF!</definedName>
    <definedName name="Supplier_Code">#REF!</definedName>
    <definedName name="SupplierInfo">#REF!</definedName>
    <definedName name="SYS320N">#REF!</definedName>
    <definedName name="SYS320SLI">#REF!</definedName>
    <definedName name="SYS325P">#REF!</definedName>
    <definedName name="SYS325SX">#REF!</definedName>
    <definedName name="SYS333SL">#REF!</definedName>
    <definedName name="SYS420DE">#REF!</definedName>
    <definedName name="SYS420SE">#REF!</definedName>
    <definedName name="SYS466DSA">#REF!</definedName>
    <definedName name="SYS486D">#REF!</definedName>
    <definedName name="SYS486L">#REF!</definedName>
    <definedName name="SYS486M">#REF!</definedName>
    <definedName name="SYS486ME">#REF!</definedName>
    <definedName name="SYS486P">#REF!</definedName>
    <definedName name="SYS486T">#REF!</definedName>
    <definedName name="SYSDGX">#REF!</definedName>
    <definedName name="SYSEMS753">#REF!</definedName>
    <definedName name="SYSNL25">#REF!</definedName>
    <definedName name="T">#REF!</definedName>
    <definedName name="TAB">#REF!</definedName>
    <definedName name="TAB_SET">#REF!</definedName>
    <definedName name="TABLE">#REF!</definedName>
    <definedName name="TANT">#REF!</definedName>
    <definedName name="TATA">#REF!</definedName>
    <definedName name="TaxTV">10%</definedName>
    <definedName name="TaxXL">5%</definedName>
    <definedName name="ted">#REF!</definedName>
    <definedName name="test_type">#REF!</definedName>
    <definedName name="TEST0">#REF!</definedName>
    <definedName name="TEST2">#REF!</definedName>
    <definedName name="TEST3">#REF!</definedName>
    <definedName name="TESTHKEY">#REF!</definedName>
    <definedName name="testing">#REF!</definedName>
    <definedName name="TESTKEYS">#REF!</definedName>
    <definedName name="TESTVKEY">#REF!</definedName>
    <definedName name="thgrfsvbn">#REF!</definedName>
    <definedName name="thrvgvfcx">#REF!</definedName>
    <definedName name="thtethrthklnnibduivbiue">#REF!</definedName>
    <definedName name="time_fct">#REF!</definedName>
    <definedName name="time_ict">#REF!</definedName>
    <definedName name="Tml" hidden="1">{"'MODIFY &amp; REPARE '!$B$1:$S$27"}</definedName>
    <definedName name="tntnwtn">#REF!</definedName>
    <definedName name="TOOL_COST18">#REF!</definedName>
    <definedName name="TOOL_COST19">#REF!</definedName>
    <definedName name="TOOL_COST20">#REF!</definedName>
    <definedName name="TOOL_COST21">#REF!</definedName>
    <definedName name="TOOL_COST22">#REF!</definedName>
    <definedName name="TOOL_COST23">#REF!</definedName>
    <definedName name="Tool_Fixture">#REF!</definedName>
    <definedName name="TOOL_WEIGHT18">#REF!</definedName>
    <definedName name="TOOL_WEIGHT19">#REF!</definedName>
    <definedName name="TOOL_WEIGHT20">#REF!</definedName>
    <definedName name="TOOL_WEIGHT21">#REF!</definedName>
    <definedName name="TOOL_WEIGHT22">#REF!</definedName>
    <definedName name="TOOL_WEIGHT23">#REF!</definedName>
    <definedName name="tooling">#REF!</definedName>
    <definedName name="TOP">#REF!</definedName>
    <definedName name="TORNADO__263050_001">#REF!</definedName>
    <definedName name="Tornado_X1_Price">#REF!</definedName>
    <definedName name="TOTAL">#REF!</definedName>
    <definedName name="total_cost">#REF!</definedName>
    <definedName name="TRAN">#REF!</definedName>
    <definedName name="Trans">#REF!</definedName>
    <definedName name="tredbnbv">#REF!</definedName>
    <definedName name="tredrftgyh">#REF!</definedName>
    <definedName name="Trend_No">#REF!</definedName>
    <definedName name="Trial">#REF!</definedName>
    <definedName name="Trise">7</definedName>
    <definedName name="trrewf">#REF!</definedName>
    <definedName name="tst">#REF!</definedName>
    <definedName name="TTT" hidden="1">{"'MODIFY &amp; REPARE '!$B$1:$S$27"}</definedName>
    <definedName name="tu">#REF!</definedName>
    <definedName name="Tully_Baseline">#REF!</definedName>
    <definedName name="Tully_Cost_Reduction">#REF!</definedName>
    <definedName name="Tully_Ext_Cost">#REF!</definedName>
    <definedName name="Tully_Reduction_Percentage">#REF!</definedName>
    <definedName name="tup">#REF!</definedName>
    <definedName name="ub">#REF!</definedName>
    <definedName name="ueem">#REF!</definedName>
    <definedName name="uggefewef">#REF!</definedName>
    <definedName name="uhnbgtgb">#REF!</definedName>
    <definedName name="unit_cost">#REF!</definedName>
    <definedName name="Upper_Tolerance">#REF!</definedName>
    <definedName name="Using_Plant">#REF!</definedName>
    <definedName name="uuuuuu">#REF!</definedName>
    <definedName name="uytredfvb">#REF!</definedName>
    <definedName name="uytrewfgh">#REF!</definedName>
    <definedName name="uytrewsdfg">#REF!</definedName>
    <definedName name="V">#REF!</definedName>
    <definedName name="v_M">#REF!</definedName>
    <definedName name="VAC" hidden="1">{"'MODIFY &amp; REPARE '!$B$1:$S$27"}</definedName>
    <definedName name="Vacation">#REF!</definedName>
    <definedName name="Vacation_Bonus">#REF!</definedName>
    <definedName name="vaevneviaev">#REF!</definedName>
    <definedName name="varCap">#REF!</definedName>
    <definedName name="varEVA">#REF!</definedName>
    <definedName name="varOP">#REF!</definedName>
    <definedName name="varOth">#REF!</definedName>
    <definedName name="varRev">#REF!</definedName>
    <definedName name="VCscWW10">#REF!</definedName>
    <definedName name="vcsedft">#REF!</definedName>
    <definedName name="vdavdvdv">#REF!</definedName>
    <definedName name="vdbdnxvXcx">#REF!</definedName>
    <definedName name="vdsvs">#REF!</definedName>
    <definedName name="vdsvzvvsdz">#REF!</definedName>
    <definedName name="vdswegwe">#REF!</definedName>
    <definedName name="vdvdvavv">#REF!</definedName>
    <definedName name="vdvdvdv">#REF!</definedName>
    <definedName name="vdvdvdvdv">#REF!</definedName>
    <definedName name="vdvdvsasvsv">#REF!</definedName>
    <definedName name="vdvvdvsdav">#REF!</definedName>
    <definedName name="vdvvgrgfvb">#REF!</definedName>
    <definedName name="vdvvvdv">#REF!</definedName>
    <definedName name="vdvvvuvn">#REF!</definedName>
    <definedName name="vdvvvwe">#REF!</definedName>
    <definedName name="vedvkvbakva">#REF!</definedName>
    <definedName name="vedvvnvn">#REF!</definedName>
    <definedName name="VELE">#REF!</definedName>
    <definedName name="verrew">#REF!</definedName>
    <definedName name="ververvrv">#REF!</definedName>
    <definedName name="vervevew">#REF!</definedName>
    <definedName name="vervwvwv">#REF!</definedName>
    <definedName name="veveve">#REF!</definedName>
    <definedName name="vevevev">#REF!</definedName>
    <definedName name="vevvtrbyx">#REF!</definedName>
    <definedName name="vevvww">#REF!</definedName>
    <definedName name="vevwvw">#REF!</definedName>
    <definedName name="vewvwvwe">#REF!</definedName>
    <definedName name="vfsaff">#REF!</definedName>
    <definedName name="Victor">#REF!</definedName>
    <definedName name="vnaevbiva\">#REF!</definedName>
    <definedName name="vnevwuiaiv">#REF!</definedName>
    <definedName name="vrevevewv">#REF!</definedName>
    <definedName name="vrvervrv">#REF!</definedName>
    <definedName name="vsdvvvdvsdv">#REF!</definedName>
    <definedName name="vvbakvkv">#REF!</definedName>
    <definedName name="vvccwqw">#REF!</definedName>
    <definedName name="vwvwv">#REF!</definedName>
    <definedName name="vwvwvw">#REF!</definedName>
    <definedName name="Wale2">#REF!</definedName>
    <definedName name="Wale3">#REF!</definedName>
    <definedName name="Wale4">#REF!</definedName>
    <definedName name="Wale6">#REF!</definedName>
    <definedName name="Wale7">#REF!</definedName>
    <definedName name="Wale8">#REF!</definedName>
    <definedName name="Wale9">#REF!</definedName>
    <definedName name="Weekdays">#REF!</definedName>
    <definedName name="weerdv">#REF!</definedName>
    <definedName name="Weight">#REF!</definedName>
    <definedName name="werre">#REF!</definedName>
    <definedName name="WI">#REF!</definedName>
    <definedName name="WIN1N">#REF!</definedName>
    <definedName name="WIN2N">#N/A</definedName>
    <definedName name="WIN4N">#N/A</definedName>
    <definedName name="WINN">#REF!</definedName>
    <definedName name="WIRE_HOURS18">#REF!</definedName>
    <definedName name="wnttnwt">#REF!</definedName>
    <definedName name="WORK_AREA">#REF!</definedName>
    <definedName name="WORK1">#REF!</definedName>
    <definedName name="WORK2">#REF!</definedName>
    <definedName name="WORK3">#REF!</definedName>
    <definedName name="wrn.HDD._.BEZEL." hidden="1">{#N/A,#N/A,FALSE,"MFI -MIDDLE COVER"}</definedName>
    <definedName name="www">#REF!</definedName>
    <definedName name="X">#REF!</definedName>
    <definedName name="XBAR">#REF!</definedName>
    <definedName name="xccwc">#REF!</definedName>
    <definedName name="XXX" hidden="1">{"'MODIFY &amp; REPARE '!$B$1:$S$27"}</definedName>
    <definedName name="xy">#REF!</definedName>
    <definedName name="Yes">#REF!</definedName>
    <definedName name="YHT" hidden="1">{"'MODIFY &amp; REPARE '!$B$1:$S$27"}</definedName>
    <definedName name="ynmtuytdrebs">#REF!</definedName>
    <definedName name="you" hidden="1">{"'MODIFY &amp; REPARE '!$B$1:$S$27"}</definedName>
    <definedName name="ytgfvb">#REF!</definedName>
    <definedName name="ytredcv">#REF!</definedName>
    <definedName name="ytresdfg">#REF!</definedName>
    <definedName name="ytresdfgh">#REF!</definedName>
    <definedName name="ytrewerftgh">#REF!</definedName>
    <definedName name="ytrewsdfg">#REF!</definedName>
    <definedName name="ytrfdvbnnm">#REF!</definedName>
    <definedName name="YY">#REF!</definedName>
    <definedName name="yyewewwe">#REF!</definedName>
    <definedName name="YYU" hidden="1">{"'MODIFY &amp; REPARE '!$B$1:$S$27"}</definedName>
    <definedName name="yyyyyyy">#REF!</definedName>
    <definedName name="Z">#REF!</definedName>
    <definedName name="Z_06685B21_AA05_11D2_AA72_00C04FCC440D_.wvu.Cols" hidden="1">#REF!</definedName>
    <definedName name="Z_06685B21_AA05_11D2_AA72_00C04FCC440D_.wvu.PrintArea" hidden="1">#REF!</definedName>
    <definedName name="Z_06685B21_AA05_11D2_AA72_00C04FCC440D_.wvu.Rows" hidden="1">#REF!</definedName>
    <definedName name="Z_1DB72221_C82D_11D4_A7F3_0050BA6A83ED_.wvu.Cols" hidden="1">#REF!</definedName>
    <definedName name="Z_1DB72221_C82D_11D4_A7F3_0050BA6A83ED_.wvu.Rows" hidden="1">#REF!</definedName>
    <definedName name="Z_2A8D661C_D272_4F4F_89F6_1A8E51B05773_.wvu.Cols">#REF!</definedName>
    <definedName name="Z_2A8D661C_D272_4F4F_89F6_1A8E51B05773_.wvu.FilterData">#REF!</definedName>
    <definedName name="Z_2A8D661C_D272_4F4F_89F6_1A8E51B05773_.wvu.PrintArea">#REF!</definedName>
    <definedName name="Z_8F5C2B68_883F_4029_AD18_B0DF3ED256ED_.wvu.FilterData" hidden="1">#REF!</definedName>
    <definedName name="Z_8F5C2B68_883F_4029_AD18_B0DF3ED256ED_.wvu.PrintArea" hidden="1">#REF!</definedName>
    <definedName name="Z_C63CADD2_0703_11D5_8A22_0080C8EC6978_.wvu.Cols" hidden="1">#REF!</definedName>
    <definedName name="Z_E3973807_6495_46AE_A0E9_BB974F3F83E5_.wvu.PrintTitles" hidden="1">#REF!</definedName>
    <definedName name="zx">#REF!</definedName>
    <definedName name="zz">#REF!</definedName>
    <definedName name="人工百分比">#N/A</definedName>
    <definedName name="上一頁">#N/A</definedName>
    <definedName name="工廠費用">#N/A</definedName>
    <definedName name="左右側板" hidden="1">#REF!</definedName>
    <definedName name="未命名">#REF!</definedName>
    <definedName name="合典金屬工業有限公司">#REF!</definedName>
    <definedName name="回主螢幕">#N/A</definedName>
    <definedName name="存貨金額">#N/A</definedName>
    <definedName name="存貨週轉天數">#N/A</definedName>
    <definedName name="伯臉的">#REF!</definedName>
    <definedName name="我">#REF!</definedName>
    <definedName name="材料">#REF!</definedName>
    <definedName name="委外百分比">#N/A</definedName>
    <definedName name="단품DATA">#REF!</definedName>
    <definedName name="射出稼動單價">#REF!</definedName>
    <definedName name="得" hidden="1">{"'sheet(22) (22)'!$A$64:$K$79"}</definedName>
    <definedName name="梁">#REF!</definedName>
    <definedName name="梁1">#REF!</definedName>
    <definedName name="梁2">#REF!</definedName>
    <definedName name="梁A">#REF!</definedName>
    <definedName name="梁A1">#REF!</definedName>
    <definedName name="移">#REF!</definedName>
    <definedName name="費用分析">#N/A</definedName>
    <definedName name="量產簽樣進度表">#REF!</definedName>
    <definedName name="新機種預估" hidden="1">{"'Sheet1'!$A$1:$Z$85","'Sheet1'!$AB$3"}</definedName>
    <definedName name="楊烈">#REF!</definedName>
    <definedName name="解雄偉">#REF!</definedName>
    <definedName name="資料存檔">#N/A</definedName>
    <definedName name="製費百分比">#N/A</definedName>
    <definedName name="價格">#REF!</definedName>
    <definedName name="價格波動">#REF!</definedName>
    <definedName name="價格起伏">#REF!</definedName>
    <definedName name="樓層參考表">#REF!</definedName>
    <definedName name="模具報價">#REF!</definedName>
    <definedName name="機種聯絡窗口">#REF!</definedName>
    <definedName name="離開">#N/A</definedName>
    <definedName name="전">#REF!</definedName>
    <definedName name="주택사업본부">#REF!</definedName>
    <definedName name="철구사업본부">#REF!</definedName>
    <definedName name="夺">#REF!</definedName>
  </definedNames>
  <calcPr calcId="125725"/>
</workbook>
</file>

<file path=xl/calcChain.xml><?xml version="1.0" encoding="utf-8"?>
<calcChain xmlns="http://schemas.openxmlformats.org/spreadsheetml/2006/main">
  <c r="L17" i="53"/>
  <c r="L19" s="1"/>
  <c r="P17"/>
  <c r="L18"/>
  <c r="F11"/>
  <c r="F8" s="1"/>
  <c r="F6"/>
  <c r="F4"/>
  <c r="R17" l="1"/>
  <c r="O6"/>
  <c r="Q6" s="1"/>
  <c r="Q4" s="1"/>
  <c r="P18" s="1"/>
  <c r="P19" s="1"/>
  <c r="R19" s="1"/>
  <c r="K6"/>
  <c r="G6"/>
  <c r="I6" s="1"/>
  <c r="I4" s="1"/>
  <c r="R18" l="1"/>
  <c r="G10" l="1"/>
  <c r="I10" s="1"/>
  <c r="I8" s="1"/>
  <c r="O10"/>
  <c r="Q10" s="1"/>
  <c r="Q8" s="1"/>
</calcChain>
</file>

<file path=xl/sharedStrings.xml><?xml version="1.0" encoding="utf-8"?>
<sst xmlns="http://schemas.openxmlformats.org/spreadsheetml/2006/main" count="1094" uniqueCount="482">
  <si>
    <t>SAE1018</t>
  </si>
  <si>
    <t>92005A215</t>
  </si>
  <si>
    <t>13-111-501</t>
  </si>
  <si>
    <t>FAN_CONN_HOLDER</t>
  </si>
  <si>
    <t>KNOX_CHOCK_HOLDER</t>
  </si>
  <si>
    <t>COVER TRAY ASSY</t>
  </si>
  <si>
    <t>BASE_ASSEMBLY1-1-2011__DEFAULT</t>
  </si>
  <si>
    <t>FAN_TRAY_ASSY</t>
  </si>
  <si>
    <t>FAN_TRAY_HANDLE</t>
  </si>
  <si>
    <t>FAN_TRAY_CONNECTOR_STOP</t>
  </si>
  <si>
    <t>FAN_TRAY_CONN_HOLDER</t>
  </si>
  <si>
    <t>HDD_SUBTRAY_ASSY_WITH_HAR</t>
  </si>
  <si>
    <t>HDD_TRAY_LINK_BAR_1</t>
  </si>
  <si>
    <t>HDD_TRAY_LINK_BAR_2_NEW</t>
  </si>
  <si>
    <t>HDD_TRAY_LINK_BAR_3_NEW</t>
  </si>
  <si>
    <t>SEB_HOLDER_BRACKET</t>
  </si>
  <si>
    <t>CG-10N</t>
  </si>
  <si>
    <t>HDD_ISOLATOR_</t>
  </si>
  <si>
    <t>KNOX_HDD_COVER_ASM</t>
  </si>
  <si>
    <t>KNOX_HDD_COVER</t>
  </si>
  <si>
    <t>KNOX_HDD_HINGE</t>
  </si>
  <si>
    <t>KNOX_HDD_LATCH</t>
  </si>
  <si>
    <t>BEARING_HOLDER</t>
  </si>
  <si>
    <t>7804K105_7804K105</t>
  </si>
  <si>
    <t>LINKING_ARM_MYLAR</t>
  </si>
  <si>
    <t>HINGE_PUSH_SPRING</t>
  </si>
  <si>
    <t>HINGE_PUSH_SPRING_6</t>
  </si>
  <si>
    <t>GSPRING_HOLDER_LEFT</t>
  </si>
  <si>
    <t>GHINGE_BRACKET_LEFT_HOOK</t>
  </si>
  <si>
    <t>Bus Bar Connector (consigned by FB)</t>
    <phoneticPr fontId="36" type="noConversion"/>
  </si>
  <si>
    <t>TBC</t>
    <phoneticPr fontId="36" type="noConversion"/>
  </si>
  <si>
    <t>FILLET13</t>
  </si>
  <si>
    <t>Remark</t>
    <phoneticPr fontId="6" type="noConversion"/>
  </si>
  <si>
    <t xml:space="preserve">Chassis </t>
    <phoneticPr fontId="49" type="noConversion"/>
  </si>
  <si>
    <t>Sum of Tooling Cost (NTD)</t>
    <phoneticPr fontId="36" type="noConversion"/>
  </si>
  <si>
    <t>Q'ty</t>
    <phoneticPr fontId="6" type="noConversion"/>
  </si>
  <si>
    <t>Chassis (Tooling)</t>
    <phoneticPr fontId="49" type="noConversion"/>
  </si>
  <si>
    <t>Sum of unit Cost (USD)</t>
    <phoneticPr fontId="36" type="noConversion"/>
  </si>
  <si>
    <t>Chassis (Tooling Part)</t>
    <phoneticPr fontId="49" type="noConversion"/>
  </si>
  <si>
    <t>Date:</t>
    <phoneticPr fontId="6" type="noConversion"/>
  </si>
  <si>
    <t>total</t>
    <phoneticPr fontId="6" type="noConversion"/>
  </si>
  <si>
    <r>
      <rPr>
        <u/>
        <sz val="10"/>
        <color indexed="8"/>
        <rFont val="Calibri"/>
        <family val="2"/>
      </rPr>
      <t xml:space="preserve">new: </t>
    </r>
    <r>
      <rPr>
        <sz val="10"/>
        <color indexed="8"/>
        <rFont val="Calibri"/>
        <family val="2"/>
      </rPr>
      <t xml:space="preserve">
1. clip_SEB; 
2. HDD_TRAY_SLIDE_1_6MM_right;
3. FILLET13;
</t>
    </r>
    <r>
      <rPr>
        <u/>
        <sz val="10"/>
        <color indexed="8"/>
        <rFont val="Calibri"/>
        <family val="2"/>
      </rPr>
      <t>delete:</t>
    </r>
    <r>
      <rPr>
        <sz val="10"/>
        <color indexed="8"/>
        <rFont val="Calibri"/>
        <family val="2"/>
      </rPr>
      <t xml:space="preserve">
1. KNOX_HDD_PARTITION_LEFT;
2. KNOX_HDD_PARTITION_RIGHT
</t>
    </r>
    <r>
      <rPr>
        <u/>
        <sz val="10"/>
        <color indexed="8"/>
        <rFont val="Calibri"/>
        <family val="2"/>
      </rPr>
      <t>wrong price</t>
    </r>
    <r>
      <rPr>
        <sz val="10"/>
        <color indexed="8"/>
        <rFont val="Calibri"/>
        <family val="2"/>
      </rPr>
      <t xml:space="preserve">
PLT FAN CONN STOPPER HU230
ps: hinge Qty should be 2, vendor gave the wrong quotation, so they absorbed one</t>
    </r>
    <phoneticPr fontId="36" type="noConversion"/>
  </si>
  <si>
    <t>Remark</t>
    <phoneticPr fontId="6" type="noConversion"/>
  </si>
  <si>
    <r>
      <rPr>
        <u/>
        <sz val="10"/>
        <color indexed="8"/>
        <rFont val="Calibri"/>
        <family val="2"/>
      </rPr>
      <t xml:space="preserve">New: </t>
    </r>
    <r>
      <rPr>
        <sz val="10"/>
        <color indexed="8"/>
        <rFont val="Calibri"/>
        <family val="2"/>
      </rPr>
      <t xml:space="preserve">
1. Mylar _PDB
2. Mylar _SEB
3. clip_SEB
4. cable _arm clip _2
5. KNOX_SERVICE_TAG_BASE
6. BRKT SIDE EAR KNOX
7. FILLET13
8. handel short
9. handel long
10. SCRW FLAT M3 *7 
</t>
    </r>
    <r>
      <rPr>
        <u/>
        <sz val="10"/>
        <color indexed="8"/>
        <rFont val="Calibri"/>
        <family val="2"/>
      </rPr>
      <t>delete:</t>
    </r>
    <r>
      <rPr>
        <sz val="10"/>
        <color indexed="8"/>
        <rFont val="Calibri"/>
        <family val="2"/>
      </rPr>
      <t xml:space="preserve">
1. KNOX_HDD_PARTITION_LEFT
2. KNOX_HDD_PARTITION_RIGHT
</t>
    </r>
    <r>
      <rPr>
        <u/>
        <sz val="10"/>
        <color indexed="8"/>
        <rFont val="Calibri"/>
        <family val="2"/>
      </rPr>
      <t xml:space="preserve">design modified: </t>
    </r>
    <r>
      <rPr>
        <sz val="10"/>
        <color indexed="8"/>
        <rFont val="Calibri"/>
        <family val="2"/>
      </rPr>
      <t xml:space="preserve">
1. RUB HDD PRESS ISOLATOR HU230
</t>
    </r>
    <r>
      <rPr>
        <u/>
        <sz val="10"/>
        <color indexed="8"/>
        <rFont val="Calibri"/>
        <family val="2"/>
      </rPr>
      <t>Wrong price:</t>
    </r>
    <r>
      <rPr>
        <sz val="10"/>
        <color indexed="8"/>
        <rFont val="Calibri"/>
        <family val="2"/>
      </rPr>
      <t xml:space="preserve">
1.BEARING TRAY HU230
2.ASSY BEARING HOLDER 3 HU230</t>
    </r>
    <r>
      <rPr>
        <u/>
        <sz val="10"/>
        <color indexed="8"/>
        <rFont val="Calibri"/>
        <family val="2"/>
      </rPr>
      <t/>
    </r>
    <phoneticPr fontId="36" type="noConversion"/>
  </si>
  <si>
    <t>ejector_latch_assembly_left_any</t>
  </si>
  <si>
    <t>ejector_latch_assembly_right_an_asm</t>
  </si>
  <si>
    <t>GEJECTOR_BRACKET_ANY</t>
  </si>
  <si>
    <t>EJECTOR_BRACKET_ANY</t>
  </si>
  <si>
    <t>knox_seb_bracket_any</t>
  </si>
  <si>
    <t>EVT</t>
    <phoneticPr fontId="36" type="noConversion"/>
  </si>
  <si>
    <t>DVT</t>
    <phoneticPr fontId="36" type="noConversion"/>
  </si>
  <si>
    <t>Fan</t>
    <phoneticPr fontId="36" type="noConversion"/>
  </si>
  <si>
    <t>PVT (quote to AM)</t>
  </si>
  <si>
    <t>AM quoted to Fiona: US 672,756</t>
    <phoneticPr fontId="36" type="noConversion"/>
  </si>
  <si>
    <t>Original Quote: US$699,277+US$1,850 (HDD Partition Modification) =&gt; US$701,127</t>
  </si>
  <si>
    <t>============================</t>
  </si>
  <si>
    <r>
      <t>Total Reduced:</t>
    </r>
    <r>
      <rPr>
        <b/>
        <sz val="12"/>
        <color rgb="FFFF0000"/>
        <rFont val="Calibri"/>
        <family val="2"/>
      </rPr>
      <t xml:space="preserve"> (US$28,371)</t>
    </r>
  </si>
  <si>
    <t>Date:</t>
  </si>
  <si>
    <t>total</t>
  </si>
  <si>
    <t>Q'ty</t>
  </si>
  <si>
    <t>Remark</t>
  </si>
  <si>
    <t>new: 
1.) 33.64W38.001
2.) 33.64W39.001
3.) 42.64W10.001
4.) 33.64W41.001
5.) 33.64W42.001
6.) 33.64W43.001
7.) 34.64W20.001
8.) 34.64W18.001
9.) 33.64W44.001
10.) 34.64W19.001
11.) 33.64W45.001
12.) 33.64W46.001
delete:
1.) 34.64W11.001
design change
1.) 33.64W01.001
2.) 33.64W05.001
3.) 42.64W04.001
4.) 33.64W17.001</t>
  </si>
  <si>
    <t>TBC</t>
  </si>
  <si>
    <t>AM US</t>
    <phoneticPr fontId="36" type="noConversion"/>
  </si>
  <si>
    <t>PM NT</t>
    <phoneticPr fontId="36" type="noConversion"/>
  </si>
  <si>
    <t>AM NT</t>
    <phoneticPr fontId="36" type="noConversion"/>
  </si>
  <si>
    <t>Revised Tooling Fee: US$672,756</t>
    <phoneticPr fontId="36" type="noConversion"/>
  </si>
  <si>
    <t>PVT</t>
    <phoneticPr fontId="36" type="noConversion"/>
  </si>
  <si>
    <t>PENTON 376C</t>
  </si>
  <si>
    <t>3</t>
  </si>
  <si>
    <t>KNOX_LOW_CASE_DEFAULT</t>
  </si>
  <si>
    <t>SGCC (T=1.6mm)</t>
  </si>
  <si>
    <t>M</t>
  </si>
  <si>
    <t>33.64W40.001</t>
  </si>
  <si>
    <t>HDD_TRAY_SLIDE_1_6MM_right</t>
  </si>
  <si>
    <t>33.64W06.001</t>
  </si>
  <si>
    <t>HLDR TRAY SLIDE HU230</t>
  </si>
  <si>
    <t>HDD_TRAY_SLIDE_1_6MM_left</t>
  </si>
  <si>
    <t>47.64W15.001</t>
  </si>
  <si>
    <t>RUB HDD TRAY STOPPER HU230</t>
  </si>
  <si>
    <t>HDD_TRAY_STOP_RUBBER</t>
  </si>
  <si>
    <t>RUBBER</t>
  </si>
  <si>
    <t>O</t>
  </si>
  <si>
    <t>33.64W07.001</t>
  </si>
  <si>
    <t>BRKT TRAY HOLDER_LEFT</t>
  </si>
  <si>
    <t>SLIDE_HDD_TRAY_HOLDER_LEFT</t>
  </si>
  <si>
    <t>SGCC (T=1.0mm)</t>
  </si>
  <si>
    <t>33.64W08.001</t>
  </si>
  <si>
    <t>BRKT TRAY HOLDER RIGHT</t>
  </si>
  <si>
    <t>SLIDE_HDD_TRAY_HOLDER_RIGHT</t>
  </si>
  <si>
    <t>33.64W41.001</t>
  </si>
  <si>
    <t>BRKT VERTICAL RETAINER HU230</t>
  </si>
  <si>
    <t>knox_vertical_retainer_1</t>
  </si>
  <si>
    <t>SUS 301 1/2H (T=0.6mm)</t>
  </si>
  <si>
    <t>33.64W09.001</t>
  </si>
  <si>
    <t>HLDR FAN TRAY 2</t>
  </si>
  <si>
    <t>FAN_TRAY_BRACKET_2_FANS</t>
  </si>
  <si>
    <t>SGCC (T=0.8mm)</t>
  </si>
  <si>
    <t>33.64W10.001</t>
  </si>
  <si>
    <t>HLDR FAN TRAY 1</t>
  </si>
  <si>
    <t>FAN_TRAY_BRACKET</t>
  </si>
  <si>
    <t>34.64W08.001</t>
  </si>
  <si>
    <t>CVR CABLE ARM HOLDER HU230</t>
  </si>
  <si>
    <t>CABLE_ARM_HOLDER</t>
  </si>
  <si>
    <t>33.64W11.001</t>
  </si>
  <si>
    <t>BRKT SENSOR BLOCK HU230</t>
  </si>
  <si>
    <t>SENSOR_BLOCK</t>
  </si>
  <si>
    <t>HLDR CABLE ARM 1 HU230</t>
  </si>
  <si>
    <t>CABLE_ARM_01</t>
  </si>
  <si>
    <t>ASSY LINK ARM HU230</t>
  </si>
  <si>
    <t>LINKING_ARM_ASSY_ASM_2</t>
  </si>
  <si>
    <t>4</t>
  </si>
  <si>
    <t>HLDR CABLE ARM 2 HU230</t>
  </si>
  <si>
    <t>CABLE_ARM_02</t>
  </si>
  <si>
    <t>27-731-501-5</t>
  </si>
  <si>
    <t>54-47-078</t>
  </si>
  <si>
    <t>Fivetech</t>
  </si>
  <si>
    <t>Hardened carbon steel</t>
  </si>
  <si>
    <t>SC</t>
  </si>
  <si>
    <t>STRAP TIE TA14-2C-VO</t>
  </si>
  <si>
    <t>TA14-2C</t>
  </si>
  <si>
    <t>NYLON</t>
  </si>
  <si>
    <t>42.64W18.001</t>
  </si>
  <si>
    <t>STRAP TIE BST-6A-VO</t>
  </si>
  <si>
    <t xml:space="preserve">34.64W09.001 </t>
  </si>
  <si>
    <t>BOSS CABLE ARM 5-82MM HU230</t>
  </si>
  <si>
    <t>5-82MM</t>
  </si>
  <si>
    <t>SUS 304(Φ5)</t>
  </si>
  <si>
    <t>34.64W10.001</t>
  </si>
  <si>
    <t>BOSS CABLE ARM 5-24MM HU230</t>
  </si>
  <si>
    <t>5-24MM</t>
  </si>
  <si>
    <t>60.64W31.001</t>
  </si>
  <si>
    <t>ASSY MYLAR TAG BASE HU230</t>
  </si>
  <si>
    <t>Mylar</t>
  </si>
  <si>
    <t>MYLAR TAG BASE HU230</t>
  </si>
  <si>
    <t>KNOX_SERVICE_TAG_BASE</t>
  </si>
  <si>
    <t>Mylar
(T=0.76mm)</t>
  </si>
  <si>
    <t>KNOX_SERVICE_TAG_BASE-1</t>
  </si>
  <si>
    <t>Mylar
(T=0.5mm)</t>
  </si>
  <si>
    <t>40.64W08.001</t>
  </si>
  <si>
    <t>MYLAR TAG HU230</t>
  </si>
  <si>
    <t>KNOX_SERVICE_TAG</t>
  </si>
  <si>
    <t>33.64W36.001</t>
  </si>
  <si>
    <t>BRKT SIDE EAR KNOX</t>
  </si>
  <si>
    <t>KNOX_SIDE_EAR</t>
  </si>
  <si>
    <t>SGCC (T=2mm)</t>
  </si>
  <si>
    <t>SCRW PAN M4L8</t>
  </si>
  <si>
    <t>SIDE EAR SCREW</t>
  </si>
  <si>
    <t>33.64W42.001</t>
  </si>
  <si>
    <t>HLDR DECELERTOR HU230</t>
  </si>
  <si>
    <t>DECELERATOR_SPRING_UPPER_LEFT</t>
  </si>
  <si>
    <t>SGCC
(T=1.0mm)</t>
  </si>
  <si>
    <t>BRKT DECELERATOR SPRING</t>
  </si>
  <si>
    <t>DECELERATOR_SPRING_LOWER_ANY</t>
  </si>
  <si>
    <t xml:space="preserve">SUS301 1/2H
(T=0.6mm)
</t>
  </si>
  <si>
    <t>40.64W13.001</t>
  </si>
  <si>
    <t>MYLAR PLUS HU230</t>
  </si>
  <si>
    <t>KNOX_PLUS_MYLAR</t>
  </si>
  <si>
    <t>40.64W14.001</t>
  </si>
  <si>
    <t>MYLAR MINUS HU230</t>
  </si>
  <si>
    <t>KNOX_MINUS_MYLAR</t>
  </si>
  <si>
    <t>Mylar
(T=0.15mm)</t>
  </si>
  <si>
    <t>SO-M3-L10.78MM</t>
  </si>
  <si>
    <t>FAN_TRAY_GUIDE_PIN</t>
  </si>
  <si>
    <t>SO-D3-L6MM</t>
  </si>
  <si>
    <t>BSO-M3-L7.8</t>
  </si>
  <si>
    <t>TOP_COVER_PIN</t>
  </si>
  <si>
    <t>SO-M3-L5.26MM-GUIDE</t>
  </si>
  <si>
    <t>SO-M3-L5.68MM</t>
  </si>
  <si>
    <t>SO-M3-L4.28MM</t>
  </si>
  <si>
    <t>EJECTOR_PIN</t>
  </si>
  <si>
    <t>BSOS-M5-25-Colly</t>
  </si>
  <si>
    <t>EJECTOR WASHER</t>
  </si>
  <si>
    <t>ROLLER_WASHER</t>
  </si>
  <si>
    <t>Priver</t>
  </si>
  <si>
    <t>Priver
(DVT:NCT)
(TOOLING MODIFICATION)</t>
  </si>
  <si>
    <t>2015/06/12</t>
    <phoneticPr fontId="6" type="noConversion"/>
  </si>
  <si>
    <t>MYLAR HDD TRAY MYLAR 2 HU230</t>
    <phoneticPr fontId="6" type="noConversion"/>
  </si>
  <si>
    <t>Texchu</t>
  </si>
  <si>
    <t>Wen Haou</t>
  </si>
  <si>
    <t>PinGood</t>
  </si>
  <si>
    <t>HJ spring</t>
  </si>
  <si>
    <t>Shinbo</t>
  </si>
  <si>
    <t>Wiwynn</t>
    <phoneticPr fontId="6" type="noConversion"/>
  </si>
  <si>
    <t xml:space="preserve">Knox Housing BOM </t>
    <phoneticPr fontId="6" type="noConversion"/>
  </si>
  <si>
    <t>Model:</t>
    <phoneticPr fontId="6" type="noConversion"/>
  </si>
  <si>
    <t>Knox HU-230</t>
    <phoneticPr fontId="6" type="noConversion"/>
  </si>
  <si>
    <t xml:space="preserve">Project Code.:  </t>
    <phoneticPr fontId="6" type="noConversion"/>
  </si>
  <si>
    <t>Version:0.1</t>
    <phoneticPr fontId="6" type="noConversion"/>
  </si>
  <si>
    <t>Vendor:</t>
    <phoneticPr fontId="6" type="noConversion"/>
  </si>
  <si>
    <t>No</t>
    <phoneticPr fontId="6" type="noConversion"/>
  </si>
  <si>
    <t>Suppier</t>
    <phoneticPr fontId="6" type="noConversion"/>
  </si>
  <si>
    <t>Material</t>
    <phoneticPr fontId="6" type="noConversion"/>
  </si>
  <si>
    <t>Finish</t>
    <phoneticPr fontId="6" type="noConversion"/>
  </si>
  <si>
    <t>Material
 (A,P, M, O
SC,CA</t>
    <phoneticPr fontId="6" type="noConversion"/>
  </si>
  <si>
    <t>1</t>
    <phoneticPr fontId="6" type="noConversion"/>
  </si>
  <si>
    <t>Main housing</t>
    <phoneticPr fontId="6" type="noConversion"/>
  </si>
  <si>
    <t>60.64W94.001</t>
    <phoneticPr fontId="6" type="noConversion"/>
  </si>
  <si>
    <t>ASSY MAIN HOUSING NEW C L HU230</t>
    <phoneticPr fontId="6" type="noConversion"/>
  </si>
  <si>
    <t>KNOX_HOUSING_ASSY</t>
    <phoneticPr fontId="6" type="noConversion"/>
  </si>
  <si>
    <t>A</t>
    <phoneticPr fontId="6" type="noConversion"/>
  </si>
  <si>
    <t>2</t>
    <phoneticPr fontId="6" type="noConversion"/>
  </si>
  <si>
    <t>60.64W04.001</t>
    <phoneticPr fontId="6" type="noConversion"/>
  </si>
  <si>
    <t>ASSY TOP COVER HU230</t>
    <phoneticPr fontId="6" type="noConversion"/>
  </si>
  <si>
    <t>M</t>
    <phoneticPr fontId="6" type="noConversion"/>
  </si>
  <si>
    <t>3</t>
    <phoneticPr fontId="6" type="noConversion"/>
  </si>
  <si>
    <t>34.64W07.001</t>
    <phoneticPr fontId="6" type="noConversion"/>
  </si>
  <si>
    <t>CVR TOP COVER HU230</t>
    <phoneticPr fontId="6" type="noConversion"/>
  </si>
  <si>
    <t>COVER_TRAY_KNOX1</t>
    <phoneticPr fontId="6" type="noConversion"/>
  </si>
  <si>
    <t>SGCC (T=1.0mm)</t>
    <phoneticPr fontId="6" type="noConversion"/>
  </si>
  <si>
    <t>26-411-201-5</t>
    <phoneticPr fontId="6" type="noConversion"/>
  </si>
  <si>
    <t>43-412-200</t>
    <phoneticPr fontId="6" type="noConversion"/>
  </si>
  <si>
    <t>Fivetech</t>
    <phoneticPr fontId="6" type="noConversion"/>
  </si>
  <si>
    <t>SC</t>
    <phoneticPr fontId="6" type="noConversion"/>
  </si>
  <si>
    <t>SO_D4_L4</t>
    <phoneticPr fontId="6" type="noConversion"/>
  </si>
  <si>
    <t>SO</t>
    <phoneticPr fontId="6" type="noConversion"/>
  </si>
  <si>
    <t>60.64W05.001</t>
    <phoneticPr fontId="6" type="noConversion"/>
  </si>
  <si>
    <t>ASSY LOWER CASE HU230</t>
    <phoneticPr fontId="6" type="noConversion"/>
  </si>
  <si>
    <t>30.64W01.001</t>
    <phoneticPr fontId="6" type="noConversion"/>
  </si>
  <si>
    <t>CAS LOWER CASE HU230</t>
    <phoneticPr fontId="6" type="noConversion"/>
  </si>
  <si>
    <t>4</t>
    <phoneticPr fontId="6" type="noConversion"/>
  </si>
  <si>
    <t>SO-M3-L12.18MM-GUIDE</t>
    <phoneticPr fontId="6" type="noConversion"/>
  </si>
  <si>
    <t>HLDR TRAY LEFT SLIDE HU230</t>
    <phoneticPr fontId="6" type="noConversion"/>
  </si>
  <si>
    <t>33.64W12.001</t>
    <phoneticPr fontId="6" type="noConversion"/>
  </si>
  <si>
    <t>33.64W13.001</t>
    <phoneticPr fontId="6" type="noConversion"/>
  </si>
  <si>
    <t>27-731-501-5</t>
    <phoneticPr fontId="6" type="noConversion"/>
  </si>
  <si>
    <t>33.64W13.101</t>
    <phoneticPr fontId="6" type="noConversion"/>
  </si>
  <si>
    <t>42.64W17.001</t>
    <phoneticPr fontId="6" type="noConversion"/>
  </si>
  <si>
    <t>40.64W07.001</t>
    <phoneticPr fontId="6" type="noConversion"/>
  </si>
  <si>
    <t>40.64W10.001</t>
    <phoneticPr fontId="6" type="noConversion"/>
  </si>
  <si>
    <t xml:space="preserve">86.1AS26.8R0         </t>
    <phoneticPr fontId="6" type="noConversion"/>
  </si>
  <si>
    <t>33.64W43.001</t>
    <phoneticPr fontId="6" type="noConversion"/>
  </si>
  <si>
    <r>
      <rPr>
        <b/>
        <sz val="14"/>
        <rFont val="Calibri"/>
        <family val="2"/>
      </rPr>
      <t>Red Mylar</t>
    </r>
    <r>
      <rPr>
        <sz val="14"/>
        <rFont val="Calibri"/>
        <family val="2"/>
      </rPr>
      <t xml:space="preserve">
(T=0.15mm)</t>
    </r>
  </si>
  <si>
    <t>60.64W95.001</t>
    <phoneticPr fontId="6" type="noConversion"/>
  </si>
  <si>
    <t xml:space="preserve">ASSY NEW C L HDD TRAY HU230          </t>
    <phoneticPr fontId="6" type="noConversion"/>
  </si>
  <si>
    <t>60.64W49.001</t>
    <phoneticPr fontId="6" type="noConversion"/>
  </si>
  <si>
    <t>ASSY LEFT EJECTOR HU230</t>
    <phoneticPr fontId="6" type="noConversion"/>
  </si>
  <si>
    <t>34.64W20.001</t>
    <phoneticPr fontId="6" type="noConversion"/>
  </si>
  <si>
    <t xml:space="preserve">LATCH EJECTOR RELEASE </t>
    <phoneticPr fontId="6" type="noConversion"/>
  </si>
  <si>
    <t>Ejector_sheet_spring</t>
    <phoneticPr fontId="6" type="noConversion"/>
  </si>
  <si>
    <t xml:space="preserve">SUS301 1/2H
(T=0.5mm)
</t>
    <phoneticPr fontId="6" type="noConversion"/>
  </si>
  <si>
    <t>34.64W18.001</t>
    <phoneticPr fontId="6" type="noConversion"/>
  </si>
  <si>
    <t>LATCH EJECTOR LEFT HU230</t>
    <phoneticPr fontId="6" type="noConversion"/>
  </si>
  <si>
    <t>SGCC (T=3.3mm)</t>
    <phoneticPr fontId="6" type="noConversion"/>
  </si>
  <si>
    <t>Painting
PENTON 376C</t>
    <phoneticPr fontId="6" type="noConversion"/>
  </si>
  <si>
    <t>5</t>
    <phoneticPr fontId="6" type="noConversion"/>
  </si>
  <si>
    <t>33.64W44.001</t>
    <phoneticPr fontId="6" type="noConversion"/>
  </si>
  <si>
    <t>HLDR EJECTOR LEFT HU230</t>
    <phoneticPr fontId="6" type="noConversion"/>
  </si>
  <si>
    <t>SGCC (T=2.5mm)</t>
    <phoneticPr fontId="6" type="noConversion"/>
  </si>
  <si>
    <t>57-122-149-02</t>
    <phoneticPr fontId="6" type="noConversion"/>
  </si>
  <si>
    <t xml:space="preserve">34.64W21.001 </t>
    <phoneticPr fontId="6" type="noConversion"/>
  </si>
  <si>
    <t xml:space="preserve">SPG EJECTOR HU230 </t>
    <phoneticPr fontId="6" type="noConversion"/>
  </si>
  <si>
    <t>SPRING</t>
    <phoneticPr fontId="6" type="noConversion"/>
  </si>
  <si>
    <t>O</t>
    <phoneticPr fontId="6" type="noConversion"/>
  </si>
  <si>
    <t>86.00T97.26I</t>
    <phoneticPr fontId="6" type="noConversion"/>
  </si>
  <si>
    <t>SCRW WAFER M4 L2_53</t>
    <phoneticPr fontId="6" type="noConversion"/>
  </si>
  <si>
    <t>SAE1018</t>
    <phoneticPr fontId="6" type="noConversion"/>
  </si>
  <si>
    <t>86.00T98.28C</t>
    <phoneticPr fontId="6" type="noConversion"/>
  </si>
  <si>
    <t>SCRW WAFER M5 L4_5</t>
    <phoneticPr fontId="6" type="noConversion"/>
  </si>
  <si>
    <t>40.64W12.001</t>
    <phoneticPr fontId="6" type="noConversion"/>
  </si>
  <si>
    <t>MYLAR EJECTOR HU230</t>
    <phoneticPr fontId="6" type="noConversion"/>
  </si>
  <si>
    <t>Mylar
(T=0.15mm)</t>
    <phoneticPr fontId="6" type="noConversion"/>
  </si>
  <si>
    <t>47.64W44.001</t>
    <phoneticPr fontId="6" type="noConversion"/>
  </si>
  <si>
    <t>SPONGE EJECTOR HU230</t>
    <phoneticPr fontId="6" type="noConversion"/>
  </si>
  <si>
    <t>E4382
(T=3mm)</t>
    <phoneticPr fontId="6" type="noConversion"/>
  </si>
  <si>
    <t>60.64W50.001</t>
    <phoneticPr fontId="6" type="noConversion"/>
  </si>
  <si>
    <t>ASSY RIGHT EJECTOR HU230</t>
    <phoneticPr fontId="6" type="noConversion"/>
  </si>
  <si>
    <t>34.64W19.001</t>
    <phoneticPr fontId="6" type="noConversion"/>
  </si>
  <si>
    <t>LATCH EJECTOR RIGHT HU230</t>
    <phoneticPr fontId="6" type="noConversion"/>
  </si>
  <si>
    <t>SGCC (T=3.5mm)</t>
    <phoneticPr fontId="6" type="noConversion"/>
  </si>
  <si>
    <t>33.64W45.001</t>
    <phoneticPr fontId="6" type="noConversion"/>
  </si>
  <si>
    <t>HLDR EJECTOR RIGHT HU230</t>
    <phoneticPr fontId="6" type="noConversion"/>
  </si>
  <si>
    <t>34.64W22.001</t>
    <phoneticPr fontId="6" type="noConversion"/>
  </si>
  <si>
    <t>SPG RIGHT EJECTOR HU230</t>
    <phoneticPr fontId="6" type="noConversion"/>
  </si>
  <si>
    <t>33.64W16.001</t>
    <phoneticPr fontId="6" type="noConversion"/>
  </si>
  <si>
    <t>BRKT HDD TRAY HU230</t>
    <phoneticPr fontId="6" type="noConversion"/>
  </si>
  <si>
    <t>KNOX_HDD_TRAY</t>
    <phoneticPr fontId="6" type="noConversion"/>
  </si>
  <si>
    <t>SGCC (T=1.2mm)</t>
    <phoneticPr fontId="6" type="noConversion"/>
  </si>
  <si>
    <t>SO-M3-L3.7MM</t>
    <phoneticPr fontId="6" type="noConversion"/>
  </si>
  <si>
    <t>33.64W17.001</t>
    <phoneticPr fontId="6" type="noConversion"/>
  </si>
  <si>
    <t>BRKT HDD PARTITION HU230</t>
    <phoneticPr fontId="6" type="noConversion"/>
  </si>
  <si>
    <t>KNOX_HDD_PARTITION</t>
    <phoneticPr fontId="6" type="noConversion"/>
  </si>
  <si>
    <t>SUS 301 1/2H (T=0.5mm)</t>
    <phoneticPr fontId="6" type="noConversion"/>
  </si>
  <si>
    <t>33.64W20.001</t>
    <phoneticPr fontId="6" type="noConversion"/>
  </si>
  <si>
    <t>BRKT LINK BAR 1 HU230</t>
    <phoneticPr fontId="6" type="noConversion"/>
  </si>
  <si>
    <t>SGCC (T=1.6mm)</t>
    <phoneticPr fontId="6" type="noConversion"/>
  </si>
  <si>
    <t>33.64W21.001</t>
    <phoneticPr fontId="6" type="noConversion"/>
  </si>
  <si>
    <t>BRKT LINK BAR 2 HU230</t>
    <phoneticPr fontId="6" type="noConversion"/>
  </si>
  <si>
    <t>33.64W22.001</t>
    <phoneticPr fontId="6" type="noConversion"/>
  </si>
  <si>
    <t>BRKT LINK BAR 3 HU230</t>
    <phoneticPr fontId="6" type="noConversion"/>
  </si>
  <si>
    <t>33.64W23.001</t>
    <phoneticPr fontId="6" type="noConversion"/>
  </si>
  <si>
    <t>BRKT LINK BAR 4 HU230</t>
    <phoneticPr fontId="6" type="noConversion"/>
  </si>
  <si>
    <t>HDD_TRAY_LINK_BAR_3</t>
    <phoneticPr fontId="6" type="noConversion"/>
  </si>
  <si>
    <t>HLDR SEB HOLDER HU230</t>
    <phoneticPr fontId="6" type="noConversion"/>
  </si>
  <si>
    <t>seb_holder_asm</t>
    <phoneticPr fontId="6" type="noConversion"/>
  </si>
  <si>
    <t>33.64W28.001</t>
    <phoneticPr fontId="6" type="noConversion"/>
  </si>
  <si>
    <t>BRKT SEB HOLDER RIGHT HU230</t>
    <phoneticPr fontId="6" type="noConversion"/>
  </si>
  <si>
    <t>33.64W29.001</t>
    <phoneticPr fontId="6" type="noConversion"/>
  </si>
  <si>
    <t>BRKT SEB HOLDER LEFT HU230</t>
    <phoneticPr fontId="6" type="noConversion"/>
  </si>
  <si>
    <t>GSEB_HOLDER_BRACKET</t>
    <phoneticPr fontId="6" type="noConversion"/>
  </si>
  <si>
    <t>33.64W27.001</t>
    <phoneticPr fontId="6" type="noConversion"/>
  </si>
  <si>
    <t>BRKT SEB HOLDER MID HU230</t>
    <phoneticPr fontId="6" type="noConversion"/>
  </si>
  <si>
    <t>33.64W30.001</t>
    <phoneticPr fontId="6" type="noConversion"/>
  </si>
  <si>
    <t>BRKT LINK ARM HU230</t>
    <phoneticPr fontId="6" type="noConversion"/>
  </si>
  <si>
    <t>HDD_TRAY_LINKING_BAR</t>
    <phoneticPr fontId="6" type="noConversion"/>
  </si>
  <si>
    <t>SO-M4-L3_65MM</t>
    <phoneticPr fontId="6" type="noConversion"/>
  </si>
  <si>
    <t>SCRW PAN M4L8</t>
    <phoneticPr fontId="6" type="noConversion"/>
  </si>
  <si>
    <t>SIDE EAR SCREW</t>
    <phoneticPr fontId="6" type="noConversion"/>
  </si>
  <si>
    <t>42.64W06.001</t>
    <phoneticPr fontId="6" type="noConversion"/>
  </si>
  <si>
    <t>HLDR SEB GUIDE RAIL HU230</t>
    <phoneticPr fontId="6" type="noConversion"/>
  </si>
  <si>
    <t xml:space="preserve">NYLON 66 </t>
    <phoneticPr fontId="6" type="noConversion"/>
  </si>
  <si>
    <t>47.64W17.001</t>
    <phoneticPr fontId="6" type="noConversion"/>
  </si>
  <si>
    <t>RUB HDD ISOLATOR HU230</t>
    <phoneticPr fontId="6" type="noConversion"/>
  </si>
  <si>
    <t>E4382
(T=1.6mm)</t>
    <phoneticPr fontId="6" type="noConversion"/>
  </si>
  <si>
    <t>47.64W32.001</t>
    <phoneticPr fontId="6" type="noConversion"/>
  </si>
  <si>
    <t>RUB HDD STOPPER HU230</t>
    <phoneticPr fontId="6" type="noConversion"/>
  </si>
  <si>
    <t>47.64W45.001</t>
    <phoneticPr fontId="6" type="noConversion"/>
  </si>
  <si>
    <t>RUB HDD SIDE ISOLATOR POTENTIAL HU230</t>
    <phoneticPr fontId="6" type="noConversion"/>
  </si>
  <si>
    <t>Potential</t>
    <phoneticPr fontId="6" type="noConversion"/>
  </si>
  <si>
    <t>33.64W33.001</t>
    <phoneticPr fontId="6" type="noConversion"/>
  </si>
  <si>
    <t>HLDR BEARING HOLDER HU230</t>
    <phoneticPr fontId="6" type="noConversion"/>
  </si>
  <si>
    <t>BEARING_HOLDER_FOR_3_BEARING</t>
    <phoneticPr fontId="6" type="noConversion"/>
  </si>
  <si>
    <t>33.64W32.001</t>
    <phoneticPr fontId="6" type="noConversion"/>
  </si>
  <si>
    <t>BEARING TRAY HU230</t>
    <phoneticPr fontId="6" type="noConversion"/>
  </si>
  <si>
    <t>SUS304</t>
    <phoneticPr fontId="6" type="noConversion"/>
  </si>
  <si>
    <t>86.5A534.5R0</t>
    <phoneticPr fontId="6" type="noConversion"/>
  </si>
  <si>
    <t>SCRW FLAT M3 *5</t>
    <phoneticPr fontId="6" type="noConversion"/>
  </si>
  <si>
    <t>SCRW FLAT M3*L4 NI</t>
    <phoneticPr fontId="6" type="noConversion"/>
  </si>
  <si>
    <t>40.64W16.001</t>
    <phoneticPr fontId="6" type="noConversion"/>
  </si>
  <si>
    <t xml:space="preserve">MYLAR HDD TRAY DPB MYLAR HU230   </t>
    <phoneticPr fontId="6" type="noConversion"/>
  </si>
  <si>
    <t>Mylar
(T=0.125mm)  (20130307ADD)</t>
    <phoneticPr fontId="6" type="noConversion"/>
  </si>
  <si>
    <t>40.64W05.001</t>
    <phoneticPr fontId="6" type="noConversion"/>
  </si>
  <si>
    <t>KNOX_HDD_TRAY_MYLAR_2</t>
    <phoneticPr fontId="6" type="noConversion"/>
  </si>
  <si>
    <t>Mylar
(T=0.125mm)</t>
    <phoneticPr fontId="6" type="noConversion"/>
  </si>
  <si>
    <t>40.64W15.001</t>
    <phoneticPr fontId="6" type="noConversion"/>
  </si>
  <si>
    <t>MYLAR HDD TRAY PTB MYLAR HU230</t>
    <phoneticPr fontId="6" type="noConversion"/>
  </si>
  <si>
    <t>40.64W06.001</t>
    <phoneticPr fontId="6" type="noConversion"/>
  </si>
  <si>
    <t>MYLAR LINK ARM HU230</t>
    <phoneticPr fontId="6" type="noConversion"/>
  </si>
  <si>
    <t>Mylar
(T=0.2mm)</t>
    <phoneticPr fontId="6" type="noConversion"/>
  </si>
  <si>
    <t>60.64W96.001</t>
    <phoneticPr fontId="6" type="noConversion"/>
  </si>
  <si>
    <t>ASSY HDD COVER 2 HU230</t>
    <phoneticPr fontId="6" type="noConversion"/>
  </si>
  <si>
    <t>34.64W27.001</t>
    <phoneticPr fontId="6" type="noConversion"/>
  </si>
  <si>
    <t>CVR HDD COVER 1 HU230</t>
    <phoneticPr fontId="6" type="noConversion"/>
  </si>
  <si>
    <t>SGCC (T=0.8mm)</t>
    <phoneticPr fontId="6" type="noConversion"/>
  </si>
  <si>
    <t>34.64W12.001</t>
    <phoneticPr fontId="6" type="noConversion"/>
  </si>
  <si>
    <t>SPG HDD HINGE HU230</t>
    <phoneticPr fontId="6" type="noConversion"/>
  </si>
  <si>
    <t>SUS 304
(D=2mm)</t>
    <phoneticPr fontId="6" type="noConversion"/>
  </si>
  <si>
    <t xml:space="preserve"> 34.64W13.101</t>
    <phoneticPr fontId="6" type="noConversion"/>
  </si>
  <si>
    <t>LATCH HDD COVER 1 HU230</t>
    <phoneticPr fontId="6" type="noConversion"/>
  </si>
  <si>
    <t>47.64W18.001</t>
    <phoneticPr fontId="6" type="noConversion"/>
  </si>
  <si>
    <t>RUB HDD PRESS ISOLATOR HU230</t>
    <phoneticPr fontId="6" type="noConversion"/>
  </si>
  <si>
    <t>HDD_PRESS_ISOLATOR</t>
    <phoneticPr fontId="6" type="noConversion"/>
  </si>
  <si>
    <t>E4382
(T=6mm)</t>
    <phoneticPr fontId="6" type="noConversion"/>
  </si>
  <si>
    <t>60.64W24.001</t>
    <phoneticPr fontId="6" type="noConversion"/>
  </si>
  <si>
    <t>ASSY BEARING HOLDER HU230</t>
    <phoneticPr fontId="6" type="noConversion"/>
  </si>
  <si>
    <t>BEARING_HOLDER_ASSY</t>
    <phoneticPr fontId="6" type="noConversion"/>
  </si>
  <si>
    <t>33.64W31.001</t>
    <phoneticPr fontId="6" type="noConversion"/>
  </si>
  <si>
    <t>BRKT BEARING HOLDER HU230</t>
    <phoneticPr fontId="6" type="noConversion"/>
  </si>
  <si>
    <t>BEARING HOLDER STANDOFF</t>
    <phoneticPr fontId="6" type="noConversion"/>
  </si>
  <si>
    <t>60.64W27.001</t>
    <phoneticPr fontId="6" type="noConversion"/>
  </si>
  <si>
    <t>ASSY BEARING HOLDER 3 HU230</t>
    <phoneticPr fontId="6" type="noConversion"/>
  </si>
  <si>
    <t>BEARING_HOLDER_FOR_3_BEARING_ASSY</t>
    <phoneticPr fontId="6" type="noConversion"/>
  </si>
  <si>
    <t>60.64W78.001</t>
    <phoneticPr fontId="6" type="noConversion"/>
  </si>
  <si>
    <t xml:space="preserve">ASSY NON-TILTING LEFT HU230   </t>
    <phoneticPr fontId="6" type="noConversion"/>
  </si>
  <si>
    <t>GHDD_TRAY_HINGE_ASM</t>
    <phoneticPr fontId="6" type="noConversion"/>
  </si>
  <si>
    <t>33.64W51.001</t>
    <phoneticPr fontId="6" type="noConversion"/>
  </si>
  <si>
    <t xml:space="preserve">BRKT NON-TILTING LEFT </t>
    <phoneticPr fontId="6" type="noConversion"/>
  </si>
  <si>
    <t>GASM_HINGE_0319</t>
    <phoneticPr fontId="6" type="noConversion"/>
  </si>
  <si>
    <t>33.64W34.001</t>
    <phoneticPr fontId="6" type="noConversion"/>
  </si>
  <si>
    <t>HLDR LEFT HINGE SPRING HU230</t>
    <phoneticPr fontId="6" type="noConversion"/>
  </si>
  <si>
    <t>34.64W14.001</t>
    <phoneticPr fontId="6" type="noConversion"/>
  </si>
  <si>
    <t xml:space="preserve">SPG HINGE PUSH SPRING HU230 </t>
    <phoneticPr fontId="6" type="noConversion"/>
  </si>
  <si>
    <t>SUS 304
(D=1.5mm)</t>
    <phoneticPr fontId="6" type="noConversion"/>
  </si>
  <si>
    <t>42.64W07.001</t>
    <phoneticPr fontId="6" type="noConversion"/>
  </si>
  <si>
    <t>HLDR HINNGE POM HU230</t>
    <phoneticPr fontId="6" type="noConversion"/>
  </si>
  <si>
    <t>HINGE_POM</t>
    <phoneticPr fontId="6" type="noConversion"/>
  </si>
  <si>
    <t>POM</t>
    <phoneticPr fontId="6" type="noConversion"/>
  </si>
  <si>
    <t>P</t>
    <phoneticPr fontId="6" type="noConversion"/>
  </si>
  <si>
    <t>34.64W16.001</t>
    <phoneticPr fontId="6" type="noConversion"/>
  </si>
  <si>
    <t>LATCH HINGE PUSH LEFT HU230</t>
    <phoneticPr fontId="6" type="noConversion"/>
  </si>
  <si>
    <t>HINGE_PUSH_BAR_STANDOFF</t>
    <phoneticPr fontId="6" type="noConversion"/>
  </si>
  <si>
    <t>34.64W15.001</t>
    <phoneticPr fontId="6" type="noConversion"/>
  </si>
  <si>
    <t>SPG PUSH HINGE SPRING 6 HU230</t>
    <phoneticPr fontId="6" type="noConversion"/>
  </si>
  <si>
    <t>SUS 304
(D=0.8mm)</t>
    <phoneticPr fontId="6" type="noConversion"/>
  </si>
  <si>
    <t>86.00T32.544</t>
    <phoneticPr fontId="6" type="noConversion"/>
  </si>
  <si>
    <t>SCRW WAFRE M3.0 L4 NYLOK</t>
    <phoneticPr fontId="6" type="noConversion"/>
  </si>
  <si>
    <t>60.64W79.001</t>
    <phoneticPr fontId="6" type="noConversion"/>
  </si>
  <si>
    <t xml:space="preserve">ASSY NON-TILTING RIGHT HU230   </t>
    <phoneticPr fontId="6" type="noConversion"/>
  </si>
  <si>
    <t>33.64W52.001</t>
    <phoneticPr fontId="6" type="noConversion"/>
  </si>
  <si>
    <t xml:space="preserve">BRKT NON-TILTING RIGHT </t>
    <phoneticPr fontId="6" type="noConversion"/>
  </si>
  <si>
    <t>33.64W35.001</t>
    <phoneticPr fontId="6" type="noConversion"/>
  </si>
  <si>
    <t>HLDR RIGHT HINGE SPRING HU230</t>
    <phoneticPr fontId="6" type="noConversion"/>
  </si>
  <si>
    <t>34.64W17.001</t>
    <phoneticPr fontId="6" type="noConversion"/>
  </si>
  <si>
    <t>LATCH HINGE PUSH RIGHT HU230</t>
    <phoneticPr fontId="6" type="noConversion"/>
  </si>
  <si>
    <t>Singal ship</t>
    <phoneticPr fontId="6" type="noConversion"/>
  </si>
  <si>
    <t>1</t>
    <phoneticPr fontId="6" type="noConversion"/>
  </si>
  <si>
    <t xml:space="preserve">33.64W48.001 </t>
    <phoneticPr fontId="6" type="noConversion"/>
  </si>
  <si>
    <t>HLDR HOLDER CHOCK HU230</t>
    <phoneticPr fontId="6" type="noConversion"/>
  </si>
  <si>
    <t xml:space="preserve">SUS301 1/2H (T=0.5mm)
</t>
    <phoneticPr fontId="6" type="noConversion"/>
  </si>
  <si>
    <t>42.64W16.001</t>
    <phoneticPr fontId="6" type="noConversion"/>
  </si>
  <si>
    <t>HLDR PTB GUIDER 1 HU230</t>
    <phoneticPr fontId="6" type="noConversion"/>
  </si>
  <si>
    <t>PLASTIC RAMP</t>
    <phoneticPr fontId="6" type="noConversion"/>
  </si>
  <si>
    <t>PC+ABS</t>
    <phoneticPr fontId="6" type="noConversion"/>
  </si>
  <si>
    <t>60.64W43.001</t>
    <phoneticPr fontId="6" type="noConversion"/>
  </si>
  <si>
    <t>ASSY SEB RIGHT HANDLE HU230</t>
    <phoneticPr fontId="6" type="noConversion"/>
  </si>
  <si>
    <t>KNOX_SEB_HANDLE_ASSY</t>
    <phoneticPr fontId="6" type="noConversion"/>
  </si>
  <si>
    <t>33.64W01.001</t>
    <phoneticPr fontId="6" type="noConversion"/>
  </si>
  <si>
    <t>BRKT SEB RIGHT HU230</t>
    <phoneticPr fontId="6" type="noConversion"/>
  </si>
  <si>
    <t>27-111-201-5</t>
    <phoneticPr fontId="6" type="noConversion"/>
  </si>
  <si>
    <t>46-111-215</t>
    <phoneticPr fontId="6" type="noConversion"/>
  </si>
  <si>
    <t>HARDENED CARBON STEEL&amp; ALUMINUM</t>
    <phoneticPr fontId="6" type="noConversion"/>
  </si>
  <si>
    <t>60.64W44.001</t>
    <phoneticPr fontId="6" type="noConversion"/>
  </si>
  <si>
    <t>ASSY SEB LEFT HANDLE HU230</t>
    <phoneticPr fontId="6" type="noConversion"/>
  </si>
  <si>
    <t>KNOX_SEB_HANDLE_ASSY_LEFT</t>
    <phoneticPr fontId="6" type="noConversion"/>
  </si>
  <si>
    <t>33.64W05.001</t>
    <phoneticPr fontId="6" type="noConversion"/>
  </si>
  <si>
    <t>BRKT SEB LEFT HU230</t>
    <phoneticPr fontId="6" type="noConversion"/>
  </si>
  <si>
    <t>gknox_seb_bracket_any</t>
    <phoneticPr fontId="6" type="noConversion"/>
  </si>
  <si>
    <t>42.64W15.001</t>
    <phoneticPr fontId="6" type="noConversion"/>
  </si>
  <si>
    <t>HLDR FAN CONN 1 HU230</t>
    <phoneticPr fontId="6" type="noConversion"/>
  </si>
  <si>
    <t>DELTA fan module(Singal ship)</t>
    <phoneticPr fontId="6" type="noConversion"/>
  </si>
  <si>
    <t>60.64W07.001</t>
    <phoneticPr fontId="6" type="noConversion"/>
  </si>
  <si>
    <t>ASSY FAN TRAY HU230</t>
    <phoneticPr fontId="6" type="noConversion"/>
  </si>
  <si>
    <t>60.64W20.001</t>
    <phoneticPr fontId="6" type="noConversion"/>
  </si>
  <si>
    <t>ASSY FAN CAGE HU230</t>
    <phoneticPr fontId="6" type="noConversion"/>
  </si>
  <si>
    <t>KNOX_FAN_TRAY</t>
    <phoneticPr fontId="6" type="noConversion"/>
  </si>
  <si>
    <t>33.64W14.001</t>
    <phoneticPr fontId="6" type="noConversion"/>
  </si>
  <si>
    <t>HLDR FAN TRAY HU230</t>
    <phoneticPr fontId="6" type="noConversion"/>
  </si>
  <si>
    <t>FAN_TRAY</t>
    <phoneticPr fontId="6" type="noConversion"/>
  </si>
  <si>
    <t>FAN_TRAY_GUIDE_PIN_0.8MM</t>
    <phoneticPr fontId="6" type="noConversion"/>
  </si>
  <si>
    <t>33.64W37.001</t>
    <phoneticPr fontId="6" type="noConversion"/>
  </si>
  <si>
    <t>BRKT FAN LINKING HU230</t>
    <phoneticPr fontId="6" type="noConversion"/>
  </si>
  <si>
    <t>33.64W15.001</t>
    <phoneticPr fontId="6" type="noConversion"/>
  </si>
  <si>
    <t>HLDR FAN HANDLE HU230</t>
    <phoneticPr fontId="6" type="noConversion"/>
  </si>
  <si>
    <t>Sunon fan module(Singal ship)</t>
    <phoneticPr fontId="6" type="noConversion"/>
  </si>
  <si>
    <t>60.64W48.001</t>
    <phoneticPr fontId="6" type="noConversion"/>
  </si>
  <si>
    <t>ASSY SUNON FAN CAGE HU230</t>
    <phoneticPr fontId="6" type="noConversion"/>
  </si>
  <si>
    <t>60.64W42.001</t>
    <phoneticPr fontId="6" type="noConversion"/>
  </si>
  <si>
    <t>ASSY SUNON FAN CAGE</t>
    <phoneticPr fontId="6" type="noConversion"/>
  </si>
  <si>
    <t>33.64W47.001</t>
    <phoneticPr fontId="6" type="noConversion"/>
  </si>
  <si>
    <t>HLDR SUNON FAN TRAY HU230</t>
    <phoneticPr fontId="6" type="noConversion"/>
  </si>
  <si>
    <t>Fan module accessory(Singal ship)</t>
    <phoneticPr fontId="6" type="noConversion"/>
  </si>
  <si>
    <t>31.64W01.001</t>
    <phoneticPr fontId="6" type="noConversion"/>
  </si>
  <si>
    <t>PLT FAN CONN STOPPER HU230</t>
    <phoneticPr fontId="6" type="noConversion"/>
  </si>
  <si>
    <t>SGCC (T=0.8mm)</t>
    <phoneticPr fontId="6" type="noConversion"/>
  </si>
  <si>
    <t>M</t>
    <phoneticPr fontId="6" type="noConversion"/>
  </si>
  <si>
    <t>42.64W14.001</t>
    <phoneticPr fontId="6" type="noConversion"/>
  </si>
  <si>
    <t>HLDR FAN CONN HOLDER 1 HU230</t>
    <phoneticPr fontId="6" type="noConversion"/>
  </si>
  <si>
    <t>PC+ABS</t>
    <phoneticPr fontId="6" type="noConversion"/>
  </si>
  <si>
    <t>P</t>
    <phoneticPr fontId="6" type="noConversion"/>
  </si>
  <si>
    <t>Level</t>
    <phoneticPr fontId="6" type="noConversion"/>
  </si>
  <si>
    <t>Part Number</t>
    <phoneticPr fontId="6" type="noConversion"/>
  </si>
  <si>
    <t>Description</t>
    <phoneticPr fontId="6" type="noConversion"/>
  </si>
  <si>
    <t>Part Name</t>
    <phoneticPr fontId="6" type="noConversion"/>
  </si>
  <si>
    <t>Picture</t>
    <phoneticPr fontId="6" type="noConversion"/>
  </si>
  <si>
    <t>Feature Model</t>
    <phoneticPr fontId="6" type="noConversion"/>
  </si>
  <si>
    <t>1</t>
    <phoneticPr fontId="6" type="noConversion"/>
  </si>
  <si>
    <t>2</t>
    <phoneticPr fontId="6" type="noConversion"/>
  </si>
  <si>
    <t>3</t>
    <phoneticPr fontId="6" type="noConversion"/>
  </si>
  <si>
    <t>4</t>
    <phoneticPr fontId="6" type="noConversion"/>
  </si>
  <si>
    <t>33.64W46.001</t>
    <phoneticPr fontId="6" type="noConversion"/>
  </si>
  <si>
    <t>Fan</t>
    <phoneticPr fontId="6" type="noConversion"/>
  </si>
  <si>
    <t>Delta</t>
    <phoneticPr fontId="6" type="noConversion"/>
  </si>
  <si>
    <t>FAN</t>
    <phoneticPr fontId="6" type="noConversion"/>
  </si>
  <si>
    <t>2</t>
    <phoneticPr fontId="6" type="noConversion"/>
  </si>
  <si>
    <t>Sunon</t>
    <phoneticPr fontId="6" type="noConversion"/>
  </si>
  <si>
    <t>FAN</t>
    <phoneticPr fontId="6" type="noConversion"/>
  </si>
  <si>
    <t>Cable</t>
    <phoneticPr fontId="6" type="noConversion"/>
  </si>
  <si>
    <t>50.64W23.001</t>
    <phoneticPr fontId="6" type="noConversion"/>
  </si>
  <si>
    <t>C.A.ALLTOP 2P20S2P L1020 HU230</t>
    <phoneticPr fontId="6" type="noConversion"/>
  </si>
  <si>
    <t>ALL-TOP</t>
    <phoneticPr fontId="205" type="noConversion"/>
  </si>
  <si>
    <t>CA</t>
    <phoneticPr fontId="6" type="noConversion"/>
  </si>
  <si>
    <t>1A</t>
    <phoneticPr fontId="6" type="noConversion"/>
  </si>
  <si>
    <t>50.64W37.001</t>
    <phoneticPr fontId="6" type="noConversion"/>
  </si>
  <si>
    <t>C.A. PWR 2P20S2P L1020 HU230</t>
    <phoneticPr fontId="6" type="noConversion"/>
  </si>
  <si>
    <t>FCI</t>
    <phoneticPr fontId="205" type="noConversion"/>
  </si>
  <si>
    <t>50.64W28.001</t>
    <phoneticPr fontId="6" type="noConversion"/>
  </si>
  <si>
    <t>C.A. BUS BAR CLIP 215MM HU230</t>
    <phoneticPr fontId="6" type="noConversion"/>
  </si>
  <si>
    <t>PORTEN</t>
    <phoneticPr fontId="205" type="noConversion"/>
  </si>
  <si>
    <t xml:space="preserve">60.64W02.001 </t>
    <phoneticPr fontId="6" type="noConversion"/>
  </si>
  <si>
    <t>23.10758.001</t>
    <phoneticPr fontId="6" type="noConversion"/>
  </si>
  <si>
    <t>FAN PSD1206 5P50MM SUNON 60X60X60MM KNOX</t>
    <phoneticPr fontId="6" type="noConversion"/>
  </si>
  <si>
    <t>ASSY FAN 60X60X56MM 50MM KNOX DELTA</t>
    <phoneticPr fontId="6" type="noConversion"/>
  </si>
</sst>
</file>

<file path=xl/styles.xml><?xml version="1.0" encoding="utf-8"?>
<styleSheet xmlns="http://schemas.openxmlformats.org/spreadsheetml/2006/main">
  <numFmts count="86">
    <numFmt numFmtId="5" formatCode="&quot;$&quot;#,##0;\-&quot;$&quot;#,##0"/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24" formatCode="&quot;US$&quot;#,##0_);[Red]\(&quot;US$&quot;#,##0\)"/>
    <numFmt numFmtId="176" formatCode="&quot;$&quot;#,##0.00_);[Red]\(&quot;$&quot;#,##0.00\)"/>
    <numFmt numFmtId="177" formatCode="0_);[Red]\(0\)"/>
    <numFmt numFmtId="178" formatCode="0.00_);[Red]\(0.00\)"/>
    <numFmt numFmtId="179" formatCode="m/d"/>
    <numFmt numFmtId="180" formatCode="&quot;\&quot;#,##0;[Red]&quot;\&quot;\-#,##0"/>
    <numFmt numFmtId="181" formatCode="&quot;\&quot;#,##0.00;[Red]&quot;\&quot;\-#,##0.00"/>
    <numFmt numFmtId="182" formatCode="\$#,##0\ ;\(\$#,##0\)"/>
    <numFmt numFmtId="183" formatCode="&quot;\&quot;#,##0;[Red]&quot;\&quot;&quot;\&quot;\-#,##0"/>
    <numFmt numFmtId="184" formatCode="&quot;\&quot;#,##0.00;[Red]&quot;\&quot;&quot;\&quot;&quot;\&quot;&quot;\&quot;&quot;\&quot;&quot;\&quot;\-#,##0.00"/>
    <numFmt numFmtId="185" formatCode="&quot;VND&quot;#,##0_);[Red]\(&quot;VND&quot;#,##0\)"/>
    <numFmt numFmtId="186" formatCode="m/d;@"/>
    <numFmt numFmtId="187" formatCode="#,##0_ "/>
    <numFmt numFmtId="188" formatCode="&quot;$&quot;#,##0.00"/>
    <numFmt numFmtId="189" formatCode="[$USD]\ #,##0"/>
    <numFmt numFmtId="190" formatCode="&quot;$&quot;#,##0_);[Red]&quot;$&quot;\(#,##0\)"/>
    <numFmt numFmtId="191" formatCode="_ * #,##0.00_ ;_ * \-#,##0.00_ ;_ * &quot;-&quot;??_ ;_ @_ "/>
    <numFmt numFmtId="192" formatCode="#,##0.00&quot;?_);[Red]\(#,##0.00&quot;&quot;?&quot;\)"/>
    <numFmt numFmtId="193" formatCode="#,##0&quot;?_);[Red]\(#,##0&quot;&quot;?&quot;\)"/>
    <numFmt numFmtId="194" formatCode="_-* #,##0\ &quot;BF&quot;_-;\-* #,##0\ &quot;BF&quot;_-;_-* &quot;-&quot;\ &quot;BF&quot;_-;_-@_-"/>
    <numFmt numFmtId="195" formatCode="0.0000"/>
    <numFmt numFmtId="196" formatCode="&quot;$&quot;#,##0"/>
    <numFmt numFmtId="197" formatCode="0.0000%"/>
    <numFmt numFmtId="198" formatCode="0.00_)"/>
    <numFmt numFmtId="199" formatCode="0;\-0"/>
    <numFmt numFmtId="200" formatCode="\$0.00&quot; Increase&quot;;\$0.00&quot; Decrease&quot;"/>
    <numFmt numFmtId="201" formatCode="_(* #,##0_);_(* \(#,##0\);_(* &quot;-      &quot;_);_(@_)"/>
    <numFmt numFmtId="202" formatCode="&quot;$&quot;#,##0.00_);\(&quot;$&quot;#,##0.00\)"/>
    <numFmt numFmtId="203" formatCode="&quot;$&quot;#,##0.0000_);\(&quot;$&quot;#,##0.0000\)"/>
    <numFmt numFmtId="204" formatCode="_ * #,##0_ ;_ * &quot;\&quot;&quot;\&quot;&quot;\&quot;\-#,##0_ ;_ * &quot;-&quot;_ ;_ @_ "/>
    <numFmt numFmtId="205" formatCode="_(* #,##0,_);_(* \(#,##0,\);_(* &quot;-&quot;_);_(@_)"/>
    <numFmt numFmtId="206" formatCode="_(* 0%_);_(* \(0%\);_(* &quot;-&quot;_);_(@_)"/>
    <numFmt numFmtId="207" formatCode="&quot;SFr.&quot;#,##0;[Red]&quot;SFr.&quot;\-#,##0"/>
    <numFmt numFmtId="208" formatCode="#,##0;&quot;\&quot;&quot;\&quot;&quot;\&quot;&quot;\&quot;\(#,##0&quot;\&quot;&quot;\&quot;&quot;\&quot;&quot;\&quot;\)"/>
    <numFmt numFmtId="209" formatCode="0%;\(0%\)"/>
    <numFmt numFmtId="210" formatCode="#,##0_);[Red]\(#,##0\);&quot;-   &quot;"/>
    <numFmt numFmtId="211" formatCode="&quot;\&quot;&quot;\&quot;&quot;\&quot;&quot;\&quot;\$#,##0.00;&quot;\&quot;&quot;\&quot;&quot;\&quot;&quot;\&quot;\(&quot;\&quot;&quot;\&quot;&quot;\&quot;&quot;\&quot;\$#,##0.00&quot;\&quot;&quot;\&quot;&quot;\&quot;&quot;\&quot;\)"/>
    <numFmt numFmtId="212" formatCode="#,##0.000_ "/>
    <numFmt numFmtId="213" formatCode="&quot;\&quot;&quot;\&quot;&quot;\&quot;&quot;\&quot;\$#,##0;&quot;\&quot;&quot;\&quot;&quot;\&quot;&quot;\&quot;\(&quot;\&quot;&quot;\&quot;&quot;\&quot;&quot;\&quot;\$#,##0&quot;\&quot;&quot;\&quot;&quot;\&quot;&quot;\&quot;\)"/>
    <numFmt numFmtId="214" formatCode="_-[$€]* #,##0.00_-;\-[$€]* #,##0.00_-;_-[$€]* &quot;-&quot;??_-;_-@_-"/>
    <numFmt numFmtId="215" formatCode="_(* #,##0.0_);_(* &quot;\&quot;&quot;\&quot;&quot;\&quot;&quot;\&quot;\(#,##0.0&quot;\&quot;&quot;\&quot;&quot;\&quot;&quot;\&quot;\);_(* &quot;-&quot;_);_(@_)"/>
    <numFmt numFmtId="216" formatCode="####0.0000"/>
    <numFmt numFmtId="217" formatCode="0.00000%"/>
    <numFmt numFmtId="218" formatCode="&quot;$&quot;#,##0.000;[Red]&quot;$&quot;#,##0.000"/>
    <numFmt numFmtId="219" formatCode="_ * #,##0_ ;_ * \-#,##0_ ;_ * &quot;-&quot;_ ;_ @_ "/>
    <numFmt numFmtId="220" formatCode="&quot;L.&quot;\ #,##0.00;[Red]\-&quot;L.&quot;\ #,##0.00"/>
    <numFmt numFmtId="221" formatCode="mmm\ dd\.\ yyyy"/>
    <numFmt numFmtId="222" formatCode="&quot;L.&quot;\ #,##0.00;\-&quot;L.&quot;\ #,##0.00"/>
    <numFmt numFmtId="223" formatCode="mmm"/>
    <numFmt numFmtId="224" formatCode="&quot;$&quot;#,##0.000_);\(&quot;$&quot;#,##0.000\)"/>
    <numFmt numFmtId="225" formatCode="#,##0\ &quot;F&quot;;[Red]\-#,##0\ &quot;F&quot;"/>
    <numFmt numFmtId="226" formatCode="#,##0.00\ &quot;F&quot;;[Red]\-#,##0.00\ &quot;F&quot;"/>
    <numFmt numFmtId="227" formatCode="_(&quot;$&quot;* #,##0.00_);_(&quot;$&quot;* \(#,##0.00\);_(&quot;$&quot;* &quot;-&quot;??_);_(@_)"/>
    <numFmt numFmtId="228" formatCode="0.0%"/>
    <numFmt numFmtId="229" formatCode="0.00%;[Red]\-0.00%"/>
    <numFmt numFmtId="230" formatCode="mm/dd/yy"/>
    <numFmt numFmtId="231" formatCode="mmm\-yyyy"/>
    <numFmt numFmtId="232" formatCode="#,##0_);[Red]\(#,##0\);&quot;-         &quot;"/>
    <numFmt numFmtId="233" formatCode="_(* #,##0_);[Red]_(* \(#,##0\);_(* &quot; - &quot;_);_(@_)"/>
    <numFmt numFmtId="234" formatCode="_(* #,##0,_);[Red]_(* \(#,##0,\);_(* &quot; - &quot;_);_(@_)"/>
    <numFmt numFmtId="235" formatCode="#,##0.00\);\(#,##0.00\)"/>
    <numFmt numFmtId="236" formatCode="\#0"/>
    <numFmt numFmtId="237" formatCode="#,##0.0000_);\(#,##0.0000\);"/>
    <numFmt numFmtId="238" formatCode="#,##0.0_);[Red]\(#,##0.0\)"/>
    <numFmt numFmtId="239" formatCode="_(* #,##0.000_);_(* \(#,##0.000\);_(* &quot;-&quot;??_);_(@_)"/>
    <numFmt numFmtId="240" formatCode="0.000%"/>
    <numFmt numFmtId="241" formatCode="_-&quot;?&quot;* #,##0_-;\-&quot;?&quot;* #,##0_-;_-&quot;?&quot;* &quot;-&quot;_-;_-@_-"/>
    <numFmt numFmtId="242" formatCode="_-&quot;?&quot;* #,##0.00_-;\-&quot;?&quot;* #,##0.00_-;_-&quot;?&quot;* &quot;-&quot;??_-;_-@_-"/>
    <numFmt numFmtId="243" formatCode="_(* #,##0.00_);_(* \(#,##0.00\);_(* &quot;-&quot;??_);_(@_)"/>
    <numFmt numFmtId="244" formatCode="_(* #,##0_);_(* \(#,##0\);_(* &quot;-&quot;_);_(@_)"/>
    <numFmt numFmtId="245" formatCode="0.000000"/>
    <numFmt numFmtId="246" formatCode="0.00000000"/>
    <numFmt numFmtId="247" formatCode="_-&quot;NT$&quot;* #,##0_-;\-&quot;NT$&quot;* #,##0_-;_-&quot;NT$&quot;* &quot;-&quot;_-;_-@_-"/>
    <numFmt numFmtId="248" formatCode="_(&quot;$&quot;* #,##0_);_(&quot;$&quot;* \(#,##0\);_(&quot;$&quot;* &quot;-&quot;_);_(@_)"/>
    <numFmt numFmtId="249" formatCode="0.0000000"/>
    <numFmt numFmtId="250" formatCode="yy&quot;年&quot;mm&quot;月&quot;"/>
    <numFmt numFmtId="251" formatCode="_-&quot;£&quot;* #,##0.00_-;\-&quot;£&quot;* #,##0.00_-;_-&quot;£&quot;* &quot;-&quot;??_-;_-@_-"/>
    <numFmt numFmtId="252" formatCode="&quot;NT$&quot;#,##0.00"/>
    <numFmt numFmtId="253" formatCode="&quot;NT$&quot;#,##0"/>
    <numFmt numFmtId="254" formatCode="000"/>
  </numFmts>
  <fonts count="206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0"/>
      <color indexed="8"/>
      <name val="MS Sans Serif"/>
      <family val="2"/>
    </font>
    <font>
      <sz val="10"/>
      <name val="Helv"/>
      <family val="2"/>
    </font>
    <font>
      <sz val="12"/>
      <color indexed="10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0"/>
      <name val="VNtimes new roman"/>
      <family val="1"/>
    </font>
    <font>
      <sz val="10"/>
      <color indexed="8"/>
      <name val="Arial"/>
      <family val="2"/>
    </font>
    <font>
      <sz val="12"/>
      <name val="宋体"/>
      <family val="3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2"/>
      <name val="뼻뮝"/>
      <family val="3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name val="바탕체"/>
      <family val="3"/>
    </font>
    <font>
      <b/>
      <sz val="12"/>
      <color indexed="9"/>
      <name val="新細明體"/>
      <family val="1"/>
      <charset val="136"/>
    </font>
    <font>
      <sz val="10"/>
      <name val="굴림체"/>
      <family val="3"/>
    </font>
    <font>
      <sz val="12"/>
      <color indexed="20"/>
      <name val="新細明體"/>
      <family val="1"/>
      <charset val="136"/>
    </font>
    <font>
      <sz val="9"/>
      <name val="細明體"/>
      <family val="3"/>
      <charset val="136"/>
    </font>
    <font>
      <b/>
      <i/>
      <sz val="20"/>
      <name val="Calibri"/>
      <family val="2"/>
    </font>
    <font>
      <b/>
      <sz val="12"/>
      <name val="Calibri"/>
      <family val="2"/>
    </font>
    <font>
      <b/>
      <sz val="22"/>
      <name val="Calibri"/>
      <family val="2"/>
    </font>
    <font>
      <b/>
      <sz val="24"/>
      <name val="Calibri"/>
      <family val="2"/>
    </font>
    <font>
      <b/>
      <i/>
      <sz val="12"/>
      <name val="Calibri"/>
      <family val="2"/>
    </font>
    <font>
      <b/>
      <sz val="14"/>
      <name val="Calibri"/>
      <family val="2"/>
    </font>
    <font>
      <b/>
      <i/>
      <sz val="10"/>
      <name val="Calibri"/>
      <family val="2"/>
    </font>
    <font>
      <b/>
      <sz val="16"/>
      <name val="Calibri"/>
      <family val="2"/>
    </font>
    <font>
      <b/>
      <sz val="8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i/>
      <sz val="14"/>
      <name val="Calibri"/>
      <family val="2"/>
    </font>
    <font>
      <sz val="9"/>
      <name val="Calibri"/>
      <family val="2"/>
    </font>
    <font>
      <sz val="12"/>
      <color rgb="FFFF0000"/>
      <name val="Calibri"/>
      <family val="2"/>
    </font>
    <font>
      <sz val="14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u/>
      <sz val="10"/>
      <color indexed="8"/>
      <name val="Calibri"/>
      <family val="2"/>
    </font>
    <font>
      <sz val="10"/>
      <color indexed="10"/>
      <name val="Calibri"/>
      <family val="2"/>
    </font>
    <font>
      <sz val="10"/>
      <color theme="1"/>
      <name val="Calibri"/>
      <family val="2"/>
    </font>
    <font>
      <sz val="10"/>
      <name val="新細明體"/>
      <family val="1"/>
      <charset val="136"/>
    </font>
    <font>
      <b/>
      <sz val="12"/>
      <name val="Arial"/>
      <family val="2"/>
    </font>
    <font>
      <sz val="10"/>
      <color rgb="FFFF0000"/>
      <name val="Calibri"/>
      <family val="2"/>
    </font>
    <font>
      <b/>
      <sz val="12"/>
      <name val="新細明體"/>
      <family val="1"/>
      <charset val="136"/>
    </font>
    <font>
      <sz val="11"/>
      <name val="Times New Roman"/>
      <family val="1"/>
    </font>
    <font>
      <sz val="12"/>
      <name val="Times New Roman"/>
      <family val="1"/>
    </font>
    <font>
      <sz val="12"/>
      <name val="細明體"/>
      <family val="3"/>
      <charset val="136"/>
    </font>
    <font>
      <sz val="9"/>
      <color indexed="12"/>
      <name val="細明體"/>
      <family val="3"/>
      <charset val="136"/>
    </font>
    <font>
      <u/>
      <sz val="10"/>
      <color indexed="12"/>
      <name val="MS Sans Serif"/>
      <family val="2"/>
    </font>
    <font>
      <sz val="10"/>
      <name val="???"/>
      <family val="2"/>
    </font>
    <font>
      <sz val="14"/>
      <name val="AngsanaUPC"/>
      <family val="1"/>
    </font>
    <font>
      <sz val="10"/>
      <name val="MS Sans Serif"/>
      <family val="2"/>
    </font>
    <font>
      <u/>
      <sz val="8"/>
      <color indexed="12"/>
      <name val="Times New Roman"/>
      <family val="1"/>
    </font>
    <font>
      <sz val="12"/>
      <name val="Courier"/>
      <family val="3"/>
    </font>
    <font>
      <sz val="14"/>
      <name val="___"/>
      <family val="3"/>
      <charset val="136"/>
    </font>
    <font>
      <sz val="10"/>
      <name val="Times New Roman"/>
      <family val="1"/>
    </font>
    <font>
      <sz val="9"/>
      <name val="Geneva"/>
      <family val="2"/>
    </font>
    <font>
      <sz val="10"/>
      <name val="Courier"/>
      <family val="3"/>
    </font>
    <font>
      <b/>
      <sz val="8"/>
      <color indexed="12"/>
      <name val="Arial"/>
      <family val="2"/>
    </font>
    <font>
      <b/>
      <sz val="8"/>
      <color indexed="17"/>
      <name val="Arial"/>
      <family val="2"/>
    </font>
    <font>
      <sz val="10"/>
      <name val="Arial"/>
      <family val="2"/>
      <charset val="204"/>
    </font>
    <font>
      <sz val="8"/>
      <color indexed="10"/>
      <name val="Arial"/>
      <family val="2"/>
    </font>
    <font>
      <sz val="12"/>
      <color indexed="10"/>
      <name val="Arial"/>
      <family val="2"/>
    </font>
    <font>
      <u/>
      <sz val="12"/>
      <color indexed="12"/>
      <name val="Arial"/>
      <family val="2"/>
    </font>
    <font>
      <sz val="10"/>
      <name val="Times"/>
      <family val="1"/>
    </font>
    <font>
      <b/>
      <sz val="10"/>
      <name val="Arial"/>
      <family val="2"/>
    </font>
    <font>
      <sz val="11"/>
      <color indexed="8"/>
      <name val="ＭＳ Ｐゴシック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2"/>
      <name val="?UAAA?"/>
      <family val="3"/>
    </font>
    <font>
      <b/>
      <sz val="14"/>
      <name val="Times New Roman"/>
      <family val="1"/>
    </font>
    <font>
      <sz val="12"/>
      <name val="Arial MT"/>
      <family val="2"/>
    </font>
    <font>
      <u/>
      <sz val="7.5"/>
      <color indexed="20"/>
      <name val="Arial"/>
      <family val="2"/>
    </font>
    <font>
      <u/>
      <sz val="9"/>
      <color indexed="36"/>
      <name val="Arial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name val="MingLiU"/>
      <family val="3"/>
      <charset val="136"/>
    </font>
    <font>
      <sz val="10"/>
      <color indexed="8"/>
      <name val="Tahoma"/>
      <family val="2"/>
    </font>
    <font>
      <b/>
      <sz val="10"/>
      <name val="MS Sans Serif"/>
      <family val="2"/>
    </font>
    <font>
      <sz val="12"/>
      <name val="¹ÙÅÁÃ¼"/>
      <family val="1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b/>
      <sz val="11"/>
      <name val="細明體"/>
      <family val="3"/>
      <charset val="136"/>
    </font>
    <font>
      <sz val="10"/>
      <name val="BERNHARD"/>
      <family val="1"/>
    </font>
    <font>
      <sz val="10"/>
      <color indexed="0"/>
      <name val="MS Sans Serif"/>
      <family val="2"/>
    </font>
    <font>
      <sz val="10"/>
      <name val="MS Serif"/>
      <family val="1"/>
    </font>
    <font>
      <sz val="14"/>
      <name val="Cordia New"/>
      <family val="2"/>
      <charset val="222"/>
    </font>
    <font>
      <sz val="8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2"/>
      <color indexed="36"/>
      <name val="新細明體"/>
      <family val="1"/>
      <charset val="136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8"/>
      <name val="Arial"/>
      <family val="2"/>
    </font>
    <font>
      <b/>
      <sz val="11"/>
      <color indexed="62"/>
      <name val="Calibri"/>
      <family val="2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u/>
      <sz val="12"/>
      <color indexed="12"/>
      <name val="新細明體"/>
      <family val="1"/>
      <charset val="136"/>
    </font>
    <font>
      <sz val="11"/>
      <color indexed="62"/>
      <name val="Calibri"/>
      <family val="2"/>
    </font>
    <font>
      <sz val="11"/>
      <color indexed="62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Helv"/>
      <family val="2"/>
    </font>
    <font>
      <sz val="12"/>
      <color theme="1"/>
      <name val="新細明體"/>
      <family val="1"/>
      <scheme val="minor"/>
    </font>
    <font>
      <sz val="14"/>
      <name val="Arial"/>
      <family val="2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9"/>
      <name val="Arial"/>
      <family val="2"/>
    </font>
    <font>
      <sz val="8"/>
      <name val="Wingdings"/>
      <charset val="2"/>
    </font>
    <font>
      <sz val="8"/>
      <name val="Helv"/>
      <family val="2"/>
    </font>
    <font>
      <sz val="10"/>
      <name val="CG Times (WN)"/>
      <family val="1"/>
    </font>
    <font>
      <b/>
      <sz val="10"/>
      <name val="CG Times (WN)"/>
      <family val="1"/>
    </font>
    <font>
      <sz val="8"/>
      <color indexed="8"/>
      <name val="Times New Roman"/>
      <family val="1"/>
    </font>
    <font>
      <b/>
      <i/>
      <sz val="14"/>
      <name val="Arial"/>
      <family val="2"/>
    </font>
    <font>
      <sz val="14"/>
      <name val="Times New Roman"/>
      <family val="1"/>
    </font>
    <font>
      <b/>
      <sz val="14"/>
      <name val="Arial"/>
      <family val="2"/>
    </font>
    <font>
      <u/>
      <sz val="8"/>
      <color indexed="39"/>
      <name val="Arial"/>
      <family val="2"/>
    </font>
    <font>
      <i/>
      <sz val="8"/>
      <name val="Arial"/>
      <family val="2"/>
    </font>
    <font>
      <i/>
      <u/>
      <sz val="8"/>
      <color indexed="39"/>
      <name val="Arial"/>
      <family val="2"/>
    </font>
    <font>
      <b/>
      <sz val="8"/>
      <name val="Arial"/>
      <family val="2"/>
    </font>
    <font>
      <b/>
      <sz val="8"/>
      <color indexed="8"/>
      <name val="Helv"/>
      <family val="2"/>
    </font>
    <font>
      <b/>
      <sz val="8"/>
      <name val="Times New Roman"/>
      <family val="1"/>
    </font>
    <font>
      <b/>
      <sz val="11"/>
      <name val="Times New Roman"/>
      <family val="1"/>
    </font>
    <font>
      <sz val="8"/>
      <name val="CG Times (WN)"/>
      <family val="1"/>
    </font>
    <font>
      <b/>
      <sz val="14"/>
      <name val="Univers (WN)"/>
      <family val="2"/>
    </font>
    <font>
      <sz val="2.25"/>
      <name val="Arial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2"/>
      <name val="ทsฒำฉ๚ล้"/>
      <family val="1"/>
      <charset val="136"/>
    </font>
    <font>
      <sz val="11"/>
      <name val=""/>
      <family val="1"/>
      <charset val="136"/>
    </font>
    <font>
      <sz val="12"/>
      <name val="陔?隴闚"/>
      <family val="3"/>
      <charset val="136"/>
    </font>
    <font>
      <sz val="12"/>
      <name val="文新字?E粗黑"/>
      <family val="1"/>
      <charset val="136"/>
    </font>
    <font>
      <sz val="11"/>
      <color indexed="62"/>
      <name val="ＭＳ Ｐゴシック"/>
      <family val="2"/>
      <charset val="128"/>
    </font>
    <font>
      <sz val="12"/>
      <name val="Tms Rmn"/>
      <family val="1"/>
    </font>
    <font>
      <b/>
      <sz val="11"/>
      <color indexed="63"/>
      <name val="ＭＳ Ｐゴシック"/>
      <family val="2"/>
      <charset val="128"/>
    </font>
    <font>
      <sz val="11"/>
      <color indexed="17"/>
      <name val="宋体"/>
    </font>
    <font>
      <sz val="12"/>
      <color indexed="17"/>
      <name val="Calibri"/>
      <family val="2"/>
    </font>
    <font>
      <sz val="12"/>
      <color indexed="17"/>
      <name val="宋体"/>
    </font>
    <font>
      <sz val="11"/>
      <color indexed="17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u/>
      <sz val="10"/>
      <color indexed="14"/>
      <name val="MS Sans Serif"/>
      <family val="2"/>
    </font>
    <font>
      <b/>
      <sz val="11"/>
      <color indexed="52"/>
      <name val="ＭＳ Ｐゴシック"/>
      <family val="2"/>
      <charset val="128"/>
    </font>
    <font>
      <sz val="11"/>
      <color indexed="20"/>
      <name val="宋体"/>
    </font>
    <font>
      <sz val="11"/>
      <color indexed="20"/>
      <name val="ＭＳ Ｐゴシック"/>
      <family val="2"/>
      <charset val="128"/>
    </font>
    <font>
      <u/>
      <sz val="12"/>
      <color indexed="12"/>
      <name val="Times New Roman"/>
      <family val="1"/>
    </font>
    <font>
      <u/>
      <sz val="12"/>
      <color indexed="12"/>
      <name val="宋体"/>
    </font>
    <font>
      <b/>
      <sz val="11"/>
      <color indexed="8"/>
      <name val="ＭＳ Ｐゴシック"/>
      <family val="2"/>
      <charset val="128"/>
    </font>
    <font>
      <i/>
      <sz val="11"/>
      <color indexed="23"/>
      <name val="ＭＳ Ｐゴシック"/>
      <family val="2"/>
      <charset val="128"/>
    </font>
    <font>
      <sz val="14"/>
      <name val="Terminal"/>
      <family val="3"/>
      <charset val="255"/>
    </font>
    <font>
      <sz val="12"/>
      <color indexed="20"/>
      <name val="Calibri"/>
      <family val="2"/>
    </font>
    <font>
      <sz val="12"/>
      <color indexed="20"/>
      <name val="宋体"/>
    </font>
    <font>
      <sz val="11"/>
      <color indexed="20"/>
      <name val="新細明體"/>
      <family val="1"/>
      <charset val="136"/>
    </font>
    <font>
      <sz val="11"/>
      <color indexed="10"/>
      <name val="ＭＳ Ｐゴシック"/>
      <family val="2"/>
      <charset val="128"/>
    </font>
    <font>
      <sz val="11"/>
      <name val="蹈框"/>
      <charset val="134"/>
    </font>
    <font>
      <b/>
      <sz val="12"/>
      <color rgb="FFFF0000"/>
      <name val="Calibri"/>
      <family val="2"/>
    </font>
    <font>
      <sz val="14"/>
      <color indexed="17"/>
      <name val="新細明體"/>
      <family val="1"/>
      <charset val="136"/>
    </font>
    <font>
      <sz val="14"/>
      <color indexed="20"/>
      <name val="新細明體"/>
      <family val="1"/>
      <charset val="136"/>
    </font>
    <font>
      <sz val="12"/>
      <color rgb="FF1F497D"/>
      <name val="Calibri"/>
      <family val="2"/>
    </font>
    <font>
      <sz val="14"/>
      <name val="新細明體"/>
      <family val="1"/>
      <charset val="136"/>
    </font>
    <font>
      <strike/>
      <sz val="14"/>
      <name val="Calibri"/>
      <family val="2"/>
    </font>
    <font>
      <sz val="14"/>
      <name val="細明體"/>
      <family val="3"/>
      <charset val="136"/>
    </font>
    <font>
      <sz val="14"/>
      <name val="微軟正黑體"/>
      <family val="2"/>
      <charset val="136"/>
    </font>
    <font>
      <b/>
      <sz val="12"/>
      <color rgb="FFFFFFFF"/>
      <name val="Calibri"/>
      <family val="2"/>
    </font>
    <font>
      <b/>
      <sz val="14"/>
      <color rgb="FFFFFFFF"/>
      <name val="Calibri"/>
      <family val="2"/>
    </font>
    <font>
      <sz val="12"/>
      <color rgb="FFFFFFFF"/>
      <name val="Calibri"/>
      <family val="2"/>
    </font>
    <font>
      <sz val="14"/>
      <color rgb="FFFFFFFF"/>
      <name val="Calibri"/>
      <family val="2"/>
    </font>
    <font>
      <sz val="9"/>
      <name val="新細明體"/>
      <family val="3"/>
      <charset val="136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1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 tint="0.499984740745262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315">
    <xf numFmtId="0" fontId="0" fillId="0" borderId="0"/>
    <xf numFmtId="0" fontId="7" fillId="0" borderId="0"/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/>
    <xf numFmtId="0" fontId="19" fillId="0" borderId="0"/>
    <xf numFmtId="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5" fillId="0" borderId="0"/>
    <xf numFmtId="185" fontId="20" fillId="0" borderId="0"/>
    <xf numFmtId="0" fontId="9" fillId="0" borderId="0"/>
    <xf numFmtId="0" fontId="5" fillId="0" borderId="0"/>
    <xf numFmtId="0" fontId="21" fillId="0" borderId="0"/>
    <xf numFmtId="0" fontId="5" fillId="0" borderId="0"/>
    <xf numFmtId="0" fontId="22" fillId="0" borderId="0"/>
    <xf numFmtId="0" fontId="7" fillId="0" borderId="0"/>
    <xf numFmtId="0" fontId="14" fillId="0" borderId="0"/>
    <xf numFmtId="0" fontId="14" fillId="0" borderId="0"/>
    <xf numFmtId="0" fontId="23" fillId="22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6" fillId="20" borderId="1" applyNumberFormat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5" fillId="23" borderId="7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/>
    <xf numFmtId="0" fontId="14" fillId="0" borderId="0"/>
    <xf numFmtId="0" fontId="30" fillId="7" borderId="1" applyNumberFormat="0" applyAlignment="0" applyProtection="0">
      <alignment vertical="center"/>
    </xf>
    <xf numFmtId="0" fontId="31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28" fillId="0" borderId="0"/>
    <xf numFmtId="0" fontId="16" fillId="0" borderId="0" applyNumberFormat="0" applyFill="0" applyBorder="0" applyAlignment="0" applyProtection="0">
      <alignment vertical="center"/>
    </xf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1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4" fillId="0" borderId="0"/>
    <xf numFmtId="0" fontId="4" fillId="0" borderId="0">
      <alignment vertical="center"/>
    </xf>
    <xf numFmtId="0" fontId="5" fillId="0" borderId="0"/>
    <xf numFmtId="184" fontId="5" fillId="0" borderId="0"/>
    <xf numFmtId="184" fontId="5" fillId="0" borderId="0"/>
    <xf numFmtId="189" fontId="5" fillId="0" borderId="0"/>
    <xf numFmtId="189" fontId="5" fillId="0" borderId="0"/>
    <xf numFmtId="184" fontId="5" fillId="0" borderId="0"/>
    <xf numFmtId="0" fontId="14" fillId="0" borderId="0"/>
    <xf numFmtId="190" fontId="65" fillId="0" borderId="0"/>
    <xf numFmtId="0" fontId="63" fillId="0" borderId="0"/>
    <xf numFmtId="4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19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67" fillId="0" borderId="0"/>
    <xf numFmtId="0" fontId="68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9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63" fillId="0" borderId="0"/>
    <xf numFmtId="0" fontId="15" fillId="0" borderId="0"/>
    <xf numFmtId="0" fontId="14" fillId="0" borderId="0"/>
    <xf numFmtId="0" fontId="71" fillId="0" borderId="0"/>
    <xf numFmtId="195" fontId="72" fillId="0" borderId="0"/>
    <xf numFmtId="0" fontId="73" fillId="0" borderId="0"/>
    <xf numFmtId="0" fontId="7" fillId="0" borderId="0"/>
    <xf numFmtId="196" fontId="74" fillId="0" borderId="0"/>
    <xf numFmtId="0" fontId="63" fillId="0" borderId="0"/>
    <xf numFmtId="0" fontId="7" fillId="0" borderId="0"/>
    <xf numFmtId="0" fontId="63" fillId="0" borderId="0"/>
    <xf numFmtId="0" fontId="63" fillId="0" borderId="0"/>
    <xf numFmtId="0" fontId="15" fillId="0" borderId="0"/>
    <xf numFmtId="0" fontId="63" fillId="0" borderId="0"/>
    <xf numFmtId="0" fontId="15" fillId="0" borderId="0"/>
    <xf numFmtId="0" fontId="14" fillId="0" borderId="0"/>
    <xf numFmtId="0" fontId="63" fillId="0" borderId="0"/>
    <xf numFmtId="0" fontId="7" fillId="0" borderId="0" applyBorder="0"/>
    <xf numFmtId="0" fontId="7" fillId="0" borderId="0"/>
    <xf numFmtId="0" fontId="7" fillId="0" borderId="0"/>
    <xf numFmtId="0" fontId="7" fillId="0" borderId="0"/>
    <xf numFmtId="0" fontId="15" fillId="0" borderId="0"/>
    <xf numFmtId="0" fontId="63" fillId="0" borderId="0"/>
    <xf numFmtId="0" fontId="63" fillId="0" borderId="0"/>
    <xf numFmtId="0" fontId="63" fillId="0" borderId="0"/>
    <xf numFmtId="0" fontId="15" fillId="0" borderId="0"/>
    <xf numFmtId="0" fontId="63" fillId="0" borderId="0" applyBorder="0"/>
    <xf numFmtId="0" fontId="14" fillId="0" borderId="0"/>
    <xf numFmtId="0" fontId="7" fillId="0" borderId="0"/>
    <xf numFmtId="0" fontId="14" fillId="0" borderId="0"/>
    <xf numFmtId="0" fontId="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14" fillId="0" borderId="0"/>
    <xf numFmtId="0" fontId="7" fillId="0" borderId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5" fillId="0" borderId="0"/>
    <xf numFmtId="0" fontId="63" fillId="0" borderId="0"/>
    <xf numFmtId="0" fontId="14" fillId="0" borderId="0"/>
    <xf numFmtId="0" fontId="7" fillId="0" borderId="0" applyBorder="0"/>
    <xf numFmtId="0" fontId="15" fillId="0" borderId="0"/>
    <xf numFmtId="0" fontId="14" fillId="0" borderId="0"/>
    <xf numFmtId="0" fontId="7" fillId="0" borderId="0"/>
    <xf numFmtId="0" fontId="14" fillId="0" borderId="0"/>
    <xf numFmtId="0" fontId="15" fillId="0" borderId="0"/>
    <xf numFmtId="42" fontId="7" fillId="0" borderId="0" applyFont="0" applyFill="0" applyBorder="0" applyAlignment="0" applyProtection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5" fillId="0" borderId="0"/>
    <xf numFmtId="0" fontId="7" fillId="0" borderId="0" applyBorder="0"/>
    <xf numFmtId="0" fontId="7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9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5" fillId="0" borderId="0"/>
    <xf numFmtId="0" fontId="7" fillId="0" borderId="0"/>
    <xf numFmtId="0" fontId="15" fillId="0" borderId="0"/>
    <xf numFmtId="0" fontId="15" fillId="0" borderId="0"/>
    <xf numFmtId="0" fontId="7" fillId="0" borderId="0"/>
    <xf numFmtId="0" fontId="69" fillId="0" borderId="0"/>
    <xf numFmtId="0" fontId="7" fillId="0" borderId="0"/>
    <xf numFmtId="0" fontId="7" fillId="0" borderId="0"/>
    <xf numFmtId="0" fontId="7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69" fillId="0" borderId="0"/>
    <xf numFmtId="0" fontId="69" fillId="0" borderId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5" fillId="0" borderId="0"/>
    <xf numFmtId="0" fontId="7" fillId="0" borderId="0"/>
    <xf numFmtId="0" fontId="14" fillId="0" borderId="0"/>
    <xf numFmtId="0" fontId="14" fillId="0" borderId="0"/>
    <xf numFmtId="0" fontId="63" fillId="0" borderId="0"/>
    <xf numFmtId="0" fontId="63" fillId="0" borderId="0"/>
    <xf numFmtId="0" fontId="7" fillId="0" borderId="0"/>
    <xf numFmtId="0" fontId="74" fillId="0" borderId="0"/>
    <xf numFmtId="0" fontId="74" fillId="0" borderId="0"/>
    <xf numFmtId="0" fontId="7" fillId="0" borderId="0"/>
    <xf numFmtId="0" fontId="63" fillId="0" borderId="0"/>
    <xf numFmtId="0" fontId="63" fillId="0" borderId="0"/>
    <xf numFmtId="0" fontId="74" fillId="0" borderId="0"/>
    <xf numFmtId="0" fontId="74" fillId="0" borderId="0"/>
    <xf numFmtId="0" fontId="74" fillId="0" borderId="0"/>
    <xf numFmtId="0" fontId="15" fillId="0" borderId="0"/>
    <xf numFmtId="0" fontId="15" fillId="0" borderId="0"/>
    <xf numFmtId="0" fontId="15" fillId="0" borderId="0"/>
    <xf numFmtId="0" fontId="63" fillId="0" borderId="0"/>
    <xf numFmtId="0" fontId="15" fillId="0" borderId="0"/>
    <xf numFmtId="0" fontId="63" fillId="0" borderId="0"/>
    <xf numFmtId="0" fontId="63" fillId="0" borderId="0"/>
    <xf numFmtId="0" fontId="1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" fillId="0" borderId="0"/>
    <xf numFmtId="0" fontId="7" fillId="0" borderId="0"/>
    <xf numFmtId="0" fontId="63" fillId="0" borderId="0"/>
    <xf numFmtId="0" fontId="63" fillId="0" borderId="0"/>
    <xf numFmtId="0" fontId="63" fillId="0" borderId="0"/>
    <xf numFmtId="0" fontId="15" fillId="0" borderId="0"/>
    <xf numFmtId="0" fontId="63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5" fillId="0" borderId="0"/>
    <xf numFmtId="197" fontId="7" fillId="0" borderId="0" applyFont="0" applyFill="0" applyBorder="0" applyAlignment="0" applyProtection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 applyAlignment="0"/>
    <xf numFmtId="0" fontId="7" fillId="0" borderId="0" applyAlignment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 applyBorder="0"/>
    <xf numFmtId="0" fontId="7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14" fillId="0" borderId="0"/>
    <xf numFmtId="0" fontId="74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198" fontId="7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63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5" fillId="0" borderId="0"/>
    <xf numFmtId="0" fontId="7" fillId="0" borderId="0" applyAlignment="0"/>
    <xf numFmtId="0" fontId="7" fillId="0" borderId="0" applyAlignment="0"/>
    <xf numFmtId="0" fontId="74" fillId="0" borderId="0"/>
    <xf numFmtId="0" fontId="74" fillId="0" borderId="0"/>
    <xf numFmtId="0" fontId="7" fillId="0" borderId="0" applyAlignment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6" fillId="0" borderId="0" applyNumberFormat="0" applyFill="0" applyBorder="0" applyAlignment="0" applyProtection="0">
      <alignment horizontal="left"/>
    </xf>
    <xf numFmtId="0" fontId="77" fillId="0" borderId="11" applyNumberFormat="0" applyFill="0" applyBorder="0" applyAlignment="0" applyProtection="0"/>
    <xf numFmtId="0" fontId="15" fillId="0" borderId="0"/>
    <xf numFmtId="0" fontId="7" fillId="0" borderId="0"/>
    <xf numFmtId="0" fontId="63" fillId="0" borderId="0" applyBorder="0"/>
    <xf numFmtId="0" fontId="7" fillId="0" borderId="0"/>
    <xf numFmtId="0" fontId="7" fillId="0" borderId="0"/>
    <xf numFmtId="0" fontId="7" fillId="0" borderId="0" applyBorder="0"/>
    <xf numFmtId="0" fontId="15" fillId="0" borderId="0"/>
    <xf numFmtId="0" fontId="7" fillId="0" borderId="0"/>
    <xf numFmtId="0" fontId="63" fillId="0" borderId="0"/>
    <xf numFmtId="0" fontId="63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7" fillId="0" borderId="0" applyBorder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5" fillId="0" borderId="0"/>
    <xf numFmtId="0" fontId="15" fillId="0" borderId="0"/>
    <xf numFmtId="0" fontId="14" fillId="0" borderId="0"/>
    <xf numFmtId="0" fontId="7" fillId="0" borderId="0"/>
    <xf numFmtId="0" fontId="7" fillId="0" borderId="0"/>
    <xf numFmtId="0" fontId="7" fillId="0" borderId="0" applyFont="0" applyFill="0" applyBorder="0" applyAlignment="0" applyProtection="0"/>
    <xf numFmtId="0" fontId="7" fillId="0" borderId="0" applyBorder="0"/>
    <xf numFmtId="0" fontId="7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8" fontId="75" fillId="0" borderId="0"/>
    <xf numFmtId="0" fontId="69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63" fillId="0" borderId="0"/>
    <xf numFmtId="0" fontId="63" fillId="0" borderId="0"/>
    <xf numFmtId="0" fontId="7" fillId="0" borderId="0" applyAlignment="0"/>
    <xf numFmtId="0" fontId="15" fillId="0" borderId="0"/>
    <xf numFmtId="0" fontId="7" fillId="0" borderId="0" applyAlignment="0"/>
    <xf numFmtId="0" fontId="6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63" fillId="0" borderId="0"/>
    <xf numFmtId="0" fontId="14" fillId="0" borderId="0"/>
    <xf numFmtId="0" fontId="7" fillId="0" borderId="0"/>
    <xf numFmtId="0" fontId="7" fillId="0" borderId="0"/>
    <xf numFmtId="0" fontId="7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189" fontId="14" fillId="0" borderId="0"/>
    <xf numFmtId="0" fontId="14" fillId="0" borderId="0"/>
    <xf numFmtId="0" fontId="7" fillId="0" borderId="0"/>
    <xf numFmtId="0" fontId="69" fillId="0" borderId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0" borderId="0"/>
    <xf numFmtId="0" fontId="7" fillId="0" borderId="0"/>
    <xf numFmtId="0" fontId="15" fillId="0" borderId="0"/>
    <xf numFmtId="0" fontId="14" fillId="0" borderId="0"/>
    <xf numFmtId="0" fontId="7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0" borderId="0"/>
    <xf numFmtId="0" fontId="7" fillId="0" borderId="0" applyAlignment="0"/>
    <xf numFmtId="0" fontId="7" fillId="0" borderId="0" applyAlignment="0"/>
    <xf numFmtId="0" fontId="79" fillId="0" borderId="0" applyNumberFormat="0" applyFill="0" applyBorder="0" applyAlignment="0" applyProtection="0">
      <alignment horizontal="center"/>
    </xf>
    <xf numFmtId="0" fontId="7" fillId="0" borderId="0"/>
    <xf numFmtId="0" fontId="7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69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63" fillId="0" borderId="0"/>
    <xf numFmtId="0" fontId="7" fillId="0" borderId="0"/>
    <xf numFmtId="0" fontId="69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 applyAlignment="0"/>
    <xf numFmtId="0" fontId="7" fillId="0" borderId="0"/>
    <xf numFmtId="0" fontId="63" fillId="0" borderId="0"/>
    <xf numFmtId="0" fontId="7" fillId="0" borderId="0"/>
    <xf numFmtId="0" fontId="63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 applyBorder="0"/>
    <xf numFmtId="0" fontId="15" fillId="0" borderId="0"/>
    <xf numFmtId="0" fontId="14" fillId="0" borderId="0"/>
    <xf numFmtId="0" fontId="7" fillId="0" borderId="0"/>
    <xf numFmtId="0" fontId="7" fillId="0" borderId="0"/>
    <xf numFmtId="189" fontId="7" fillId="0" borderId="0"/>
    <xf numFmtId="189" fontId="7" fillId="0" borderId="0"/>
    <xf numFmtId="189" fontId="7" fillId="0" borderId="0"/>
    <xf numFmtId="189" fontId="7" fillId="0" borderId="0"/>
    <xf numFmtId="189" fontId="7" fillId="0" borderId="0"/>
    <xf numFmtId="0" fontId="63" fillId="0" borderId="0"/>
    <xf numFmtId="0" fontId="15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 applyAlignment="0"/>
    <xf numFmtId="0" fontId="7" fillId="0" borderId="0"/>
    <xf numFmtId="0" fontId="7" fillId="0" borderId="0"/>
    <xf numFmtId="0" fontId="15" fillId="0" borderId="0"/>
    <xf numFmtId="0" fontId="65" fillId="0" borderId="0"/>
    <xf numFmtId="0" fontId="7" fillId="0" borderId="0"/>
    <xf numFmtId="0" fontId="7" fillId="0" borderId="0" applyBorder="0"/>
    <xf numFmtId="0" fontId="8" fillId="0" borderId="0"/>
    <xf numFmtId="0" fontId="14" fillId="0" borderId="0"/>
    <xf numFmtId="0" fontId="7" fillId="0" borderId="0"/>
    <xf numFmtId="0" fontId="7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4" fillId="0" borderId="0"/>
    <xf numFmtId="0" fontId="14" fillId="0" borderId="0"/>
    <xf numFmtId="0" fontId="7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74" fillId="0" borderId="0"/>
    <xf numFmtId="0" fontId="7" fillId="0" borderId="0"/>
    <xf numFmtId="0" fontId="63" fillId="0" borderId="0"/>
    <xf numFmtId="0" fontId="74" fillId="0" borderId="0"/>
    <xf numFmtId="0" fontId="7" fillId="0" borderId="0" applyBorder="0"/>
    <xf numFmtId="0" fontId="7" fillId="0" borderId="0"/>
    <xf numFmtId="0" fontId="74" fillId="0" borderId="0"/>
    <xf numFmtId="0" fontId="63" fillId="0" borderId="0" applyBorder="0"/>
    <xf numFmtId="0" fontId="15" fillId="0" borderId="0"/>
    <xf numFmtId="0" fontId="1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3" fillId="0" borderId="0" applyBorder="0"/>
    <xf numFmtId="0" fontId="7" fillId="0" borderId="0"/>
    <xf numFmtId="0" fontId="15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 applyAlignment="0"/>
    <xf numFmtId="0" fontId="7" fillId="0" borderId="0"/>
    <xf numFmtId="0" fontId="7" fillId="0" borderId="0"/>
    <xf numFmtId="0" fontId="7" fillId="0" borderId="0"/>
    <xf numFmtId="0" fontId="15" fillId="0" borderId="0"/>
    <xf numFmtId="0" fontId="8" fillId="0" borderId="0"/>
    <xf numFmtId="0" fontId="65" fillId="0" borderId="0"/>
    <xf numFmtId="0" fontId="74" fillId="0" borderId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68" fillId="0" borderId="0"/>
    <xf numFmtId="0" fontId="5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69" fillId="0" borderId="0"/>
    <xf numFmtId="0" fontId="65" fillId="0" borderId="0" applyFill="0" applyProtection="0"/>
    <xf numFmtId="0" fontId="7" fillId="0" borderId="0"/>
    <xf numFmtId="199" fontId="82" fillId="0" borderId="0">
      <alignment horizontal="left"/>
    </xf>
    <xf numFmtId="200" fontId="82" fillId="0" borderId="0">
      <alignment horizontal="left"/>
    </xf>
    <xf numFmtId="1" fontId="83" fillId="0" borderId="24"/>
    <xf numFmtId="201" fontId="65" fillId="0" borderId="0"/>
    <xf numFmtId="1" fontId="83" fillId="0" borderId="1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23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23" borderId="0" applyNumberFormat="0" applyBorder="0" applyAlignment="0" applyProtection="0"/>
    <xf numFmtId="0" fontId="84" fillId="2" borderId="0" applyNumberFormat="0" applyBorder="0" applyAlignment="0" applyProtection="0">
      <alignment vertical="center"/>
    </xf>
    <xf numFmtId="0" fontId="84" fillId="3" borderId="0" applyNumberFormat="0" applyBorder="0" applyAlignment="0" applyProtection="0">
      <alignment vertical="center"/>
    </xf>
    <xf numFmtId="0" fontId="84" fillId="4" borderId="0" applyNumberFormat="0" applyBorder="0" applyAlignment="0" applyProtection="0">
      <alignment vertical="center"/>
    </xf>
    <xf numFmtId="0" fontId="84" fillId="5" borderId="0" applyNumberFormat="0" applyBorder="0" applyAlignment="0" applyProtection="0">
      <alignment vertical="center"/>
    </xf>
    <xf numFmtId="0" fontId="84" fillId="6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202" fontId="83" fillId="0" borderId="33"/>
    <xf numFmtId="0" fontId="22" fillId="0" borderId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" fontId="7" fillId="0" borderId="34"/>
    <xf numFmtId="1" fontId="7" fillId="0" borderId="34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8" borderId="0" applyNumberFormat="0" applyBorder="0" applyAlignment="0" applyProtection="0"/>
    <xf numFmtId="0" fontId="9" fillId="22" borderId="0" applyNumberFormat="0" applyBorder="0" applyAlignment="0" applyProtection="0"/>
    <xf numFmtId="0" fontId="84" fillId="8" borderId="0" applyNumberFormat="0" applyBorder="0" applyAlignment="0" applyProtection="0">
      <alignment vertical="center"/>
    </xf>
    <xf numFmtId="0" fontId="84" fillId="9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5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202" fontId="7" fillId="0" borderId="17"/>
    <xf numFmtId="202" fontId="7" fillId="0" borderId="17"/>
    <xf numFmtId="203" fontId="7" fillId="0" borderId="34"/>
    <xf numFmtId="203" fontId="7" fillId="0" borderId="34"/>
    <xf numFmtId="0" fontId="85" fillId="14" borderId="0" applyNumberFormat="0" applyBorder="0" applyAlignment="0" applyProtection="0"/>
    <xf numFmtId="0" fontId="85" fillId="9" borderId="0" applyNumberFormat="0" applyBorder="0" applyAlignment="0" applyProtection="0"/>
    <xf numFmtId="0" fontId="85" fillId="22" borderId="0" applyNumberFormat="0" applyBorder="0" applyAlignment="0" applyProtection="0"/>
    <xf numFmtId="0" fontId="85" fillId="20" borderId="0" applyNumberFormat="0" applyBorder="0" applyAlignment="0" applyProtection="0"/>
    <xf numFmtId="0" fontId="85" fillId="14" borderId="0" applyNumberFormat="0" applyBorder="0" applyAlignment="0" applyProtection="0"/>
    <xf numFmtId="0" fontId="85" fillId="9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202" fontId="7" fillId="0" borderId="34"/>
    <xf numFmtId="202" fontId="7" fillId="0" borderId="34"/>
    <xf numFmtId="1" fontId="83" fillId="0" borderId="34" applyNumberFormat="0" applyBorder="0"/>
    <xf numFmtId="187" fontId="61" fillId="40" borderId="61" applyBorder="0"/>
    <xf numFmtId="0" fontId="7" fillId="0" borderId="0"/>
    <xf numFmtId="0" fontId="7" fillId="0" borderId="0"/>
    <xf numFmtId="202" fontId="83" fillId="0" borderId="0" applyBorder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62" fillId="0" borderId="0" applyNumberFormat="0" applyFont="0" applyFill="0" applyBorder="0" applyAlignment="0">
      <alignment horizontal="center"/>
    </xf>
    <xf numFmtId="0" fontId="88" fillId="0" borderId="0">
      <alignment horizontal="center" vertical="center"/>
    </xf>
    <xf numFmtId="0" fontId="85" fillId="14" borderId="0" applyNumberFormat="0" applyBorder="0" applyAlignment="0" applyProtection="0"/>
    <xf numFmtId="0" fontId="85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41" borderId="0" applyNumberFormat="0" applyBorder="0" applyAlignment="0" applyProtection="0"/>
    <xf numFmtId="0" fontId="85" fillId="14" borderId="0" applyNumberFormat="0" applyBorder="0" applyAlignment="0" applyProtection="0"/>
    <xf numFmtId="0" fontId="85" fillId="19" borderId="0" applyNumberFormat="0" applyBorder="0" applyAlignment="0" applyProtection="0"/>
    <xf numFmtId="204" fontId="89" fillId="42" borderId="62">
      <alignment horizontal="center" vertical="center"/>
    </xf>
    <xf numFmtId="0" fontId="73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>
      <alignment horizontal="center" wrapText="1"/>
      <protection locked="0"/>
    </xf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" fillId="0" borderId="0"/>
    <xf numFmtId="1" fontId="7" fillId="0" borderId="0"/>
    <xf numFmtId="1" fontId="7" fillId="0" borderId="0"/>
    <xf numFmtId="0" fontId="93" fillId="3" borderId="0" applyNumberFormat="0" applyBorder="0" applyAlignment="0" applyProtection="0"/>
    <xf numFmtId="0" fontId="94" fillId="0" borderId="0" applyFill="0" applyBorder="0" applyAlignment="0" applyProtection="0"/>
    <xf numFmtId="49" fontId="95" fillId="0" borderId="23" applyNumberFormat="0" applyFill="0" applyBorder="0">
      <alignment horizontal="center" vertical="center" wrapText="1" shrinkToFit="1"/>
    </xf>
    <xf numFmtId="5" fontId="96" fillId="0" borderId="46" applyAlignment="0" applyProtection="0"/>
    <xf numFmtId="0" fontId="87" fillId="0" borderId="0"/>
    <xf numFmtId="0" fontId="87" fillId="0" borderId="0"/>
    <xf numFmtId="0" fontId="97" fillId="0" borderId="0"/>
    <xf numFmtId="205" fontId="7" fillId="0" borderId="0" applyFill="0" applyBorder="0" applyAlignment="0"/>
    <xf numFmtId="0" fontId="92" fillId="0" borderId="0" applyFill="0" applyBorder="0" applyAlignment="0"/>
    <xf numFmtId="0" fontId="92" fillId="0" borderId="0" applyFill="0" applyBorder="0" applyAlignment="0"/>
    <xf numFmtId="0" fontId="92" fillId="0" borderId="0" applyFill="0" applyBorder="0" applyAlignment="0"/>
    <xf numFmtId="205" fontId="64" fillId="0" borderId="0" applyFill="0" applyBorder="0" applyAlignment="0"/>
    <xf numFmtId="205" fontId="7" fillId="0" borderId="0" applyFill="0" applyBorder="0" applyAlignment="0"/>
    <xf numFmtId="206" fontId="64" fillId="0" borderId="0" applyFill="0" applyBorder="0" applyAlignment="0"/>
    <xf numFmtId="0" fontId="92" fillId="0" borderId="0" applyFill="0" applyBorder="0" applyAlignment="0"/>
    <xf numFmtId="0" fontId="98" fillId="43" borderId="1" applyNumberFormat="0" applyAlignment="0" applyProtection="0"/>
    <xf numFmtId="0" fontId="73" fillId="0" borderId="0" applyNumberFormat="0" applyFill="0" applyBorder="0" applyAlignment="0"/>
    <xf numFmtId="0" fontId="99" fillId="0" borderId="0"/>
    <xf numFmtId="0" fontId="100" fillId="21" borderId="2" applyNumberFormat="0" applyAlignment="0" applyProtection="0"/>
    <xf numFmtId="0" fontId="96" fillId="0" borderId="0" applyNumberFormat="0" applyFill="0" applyBorder="0" applyAlignment="0" applyProtection="0"/>
    <xf numFmtId="207" fontId="14" fillId="0" borderId="0"/>
    <xf numFmtId="207" fontId="14" fillId="0" borderId="0"/>
    <xf numFmtId="207" fontId="14" fillId="0" borderId="0"/>
    <xf numFmtId="207" fontId="14" fillId="0" borderId="0"/>
    <xf numFmtId="207" fontId="14" fillId="0" borderId="0"/>
    <xf numFmtId="207" fontId="14" fillId="0" borderId="0"/>
    <xf numFmtId="207" fontId="14" fillId="0" borderId="0"/>
    <xf numFmtId="207" fontId="14" fillId="0" borderId="0"/>
    <xf numFmtId="38" fontId="69" fillId="0" borderId="0" applyFont="0" applyFill="0" applyBorder="0" applyAlignment="0" applyProtection="0"/>
    <xf numFmtId="205" fontId="7" fillId="0" borderId="0" applyFont="0" applyFill="0" applyBorder="0" applyAlignment="0" applyProtection="0"/>
    <xf numFmtId="195" fontId="7" fillId="0" borderId="0" applyFont="0" applyFill="0"/>
    <xf numFmtId="43" fontId="5" fillId="0" borderId="0" applyFont="0" applyFill="0" applyBorder="0" applyAlignment="0" applyProtection="0">
      <alignment vertical="center"/>
    </xf>
    <xf numFmtId="208" fontId="73" fillId="0" borderId="0"/>
    <xf numFmtId="209" fontId="7" fillId="0" borderId="0" applyFont="0" applyFill="0" applyBorder="0" applyAlignment="0" applyProtection="0"/>
    <xf numFmtId="210" fontId="101" fillId="0" borderId="0" applyFill="0" applyAlignment="0" applyProtection="0">
      <alignment vertical="center"/>
    </xf>
    <xf numFmtId="0" fontId="102" fillId="0" borderId="0"/>
    <xf numFmtId="0" fontId="15" fillId="0" borderId="0"/>
    <xf numFmtId="0" fontId="103" fillId="0" borderId="0" applyNumberFormat="0" applyFill="0" applyBorder="0" applyAlignment="0" applyProtection="0"/>
    <xf numFmtId="0" fontId="102" fillId="0" borderId="0"/>
    <xf numFmtId="0" fontId="15" fillId="0" borderId="0"/>
    <xf numFmtId="0" fontId="104" fillId="0" borderId="0" applyNumberFormat="0" applyAlignment="0">
      <alignment horizontal="left"/>
    </xf>
    <xf numFmtId="0" fontId="75" fillId="0" borderId="0" applyNumberFormat="0" applyAlignment="0"/>
    <xf numFmtId="6" fontId="69" fillId="0" borderId="0" applyFont="0" applyFill="0" applyBorder="0" applyAlignment="0" applyProtection="0"/>
    <xf numFmtId="0" fontId="92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211" fontId="73" fillId="0" borderId="0"/>
    <xf numFmtId="212" fontId="105" fillId="26" borderId="0" applyFont="0" applyBorder="0"/>
    <xf numFmtId="3" fontId="106" fillId="0" borderId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4" fontId="21" fillId="0" borderId="0" applyFill="0" applyBorder="0" applyAlignment="0"/>
    <xf numFmtId="0" fontId="7" fillId="0" borderId="0" applyFont="0" applyFill="0" applyBorder="0" applyAlignment="0" applyProtection="0"/>
    <xf numFmtId="38" fontId="69" fillId="0" borderId="63">
      <alignment vertical="center"/>
    </xf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7" fillId="0" borderId="0">
      <protection locked="0"/>
    </xf>
    <xf numFmtId="213" fontId="73" fillId="0" borderId="0"/>
    <xf numFmtId="0" fontId="108" fillId="0" borderId="0">
      <protection locked="0"/>
    </xf>
    <xf numFmtId="0" fontId="108" fillId="0" borderId="0">
      <protection locked="0"/>
    </xf>
    <xf numFmtId="205" fontId="7" fillId="0" borderId="0" applyFill="0" applyBorder="0" applyAlignment="0"/>
    <xf numFmtId="0" fontId="92" fillId="0" borderId="0" applyFill="0" applyBorder="0" applyAlignment="0"/>
    <xf numFmtId="205" fontId="7" fillId="0" borderId="0" applyFill="0" applyBorder="0" applyAlignment="0"/>
    <xf numFmtId="206" fontId="64" fillId="0" borderId="0" applyFill="0" applyBorder="0" applyAlignment="0"/>
    <xf numFmtId="0" fontId="92" fillId="0" borderId="0" applyFill="0" applyBorder="0" applyAlignment="0"/>
    <xf numFmtId="0" fontId="109" fillId="0" borderId="0" applyNumberFormat="0" applyAlignment="0">
      <alignment horizontal="left"/>
    </xf>
    <xf numFmtId="214" fontId="105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08" fillId="0" borderId="0">
      <protection locked="0"/>
    </xf>
    <xf numFmtId="0" fontId="108" fillId="0" borderId="0">
      <protection locked="0"/>
    </xf>
    <xf numFmtId="0" fontId="111" fillId="0" borderId="0">
      <protection locked="0"/>
    </xf>
    <xf numFmtId="0" fontId="108" fillId="0" borderId="0">
      <protection locked="0"/>
    </xf>
    <xf numFmtId="0" fontId="112" fillId="0" borderId="0">
      <protection locked="0"/>
    </xf>
    <xf numFmtId="0" fontId="107" fillId="0" borderId="0">
      <protection locked="0"/>
    </xf>
    <xf numFmtId="0" fontId="113" fillId="0" borderId="0">
      <protection locked="0"/>
    </xf>
    <xf numFmtId="0" fontId="107" fillId="0" borderId="0">
      <protection locked="0"/>
    </xf>
    <xf numFmtId="0" fontId="107" fillId="0" borderId="0"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4" borderId="0" applyNumberFormat="0" applyBorder="0" applyAlignment="0" applyProtection="0"/>
    <xf numFmtId="38" fontId="116" fillId="26" borderId="0" applyNumberFormat="0" applyBorder="0" applyAlignment="0" applyProtection="0"/>
    <xf numFmtId="0" fontId="117" fillId="0" borderId="0" applyNumberFormat="0" applyFill="0" applyBorder="0" applyAlignment="0" applyProtection="0"/>
    <xf numFmtId="0" fontId="59" fillId="0" borderId="56" applyNumberFormat="0" applyAlignment="0" applyProtection="0">
      <alignment horizontal="left" vertical="center"/>
    </xf>
    <xf numFmtId="0" fontId="59" fillId="0" borderId="24">
      <alignment horizontal="left" vertical="center"/>
    </xf>
    <xf numFmtId="189" fontId="118" fillId="0" borderId="0" applyNumberFormat="0" applyFill="0" applyBorder="0" applyAlignment="0" applyProtection="0"/>
    <xf numFmtId="189" fontId="118" fillId="0" borderId="0" applyNumberFormat="0" applyFill="0" applyBorder="0" applyAlignment="0" applyProtection="0"/>
    <xf numFmtId="189" fontId="118" fillId="0" borderId="0" applyNumberFormat="0" applyFill="0" applyBorder="0" applyAlignment="0" applyProtection="0"/>
    <xf numFmtId="189" fontId="118" fillId="0" borderId="0" applyNumberFormat="0" applyFill="0" applyBorder="0" applyAlignment="0" applyProtection="0"/>
    <xf numFmtId="189" fontId="118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0" fontId="119" fillId="0" borderId="64" applyNumberFormat="0" applyFill="0" applyAlignment="0" applyProtection="0"/>
    <xf numFmtId="0" fontId="119" fillId="0" borderId="0" applyNumberFormat="0" applyFill="0" applyBorder="0" applyAlignment="0" applyProtection="0"/>
    <xf numFmtId="215" fontId="89" fillId="0" borderId="0">
      <protection locked="0"/>
    </xf>
    <xf numFmtId="215" fontId="89" fillId="0" borderId="0">
      <protection locked="0"/>
    </xf>
    <xf numFmtId="0" fontId="120" fillId="0" borderId="53">
      <alignment horizontal="center"/>
    </xf>
    <xf numFmtId="0" fontId="120" fillId="0" borderId="0">
      <alignment horizontal="center"/>
    </xf>
    <xf numFmtId="0" fontId="121" fillId="0" borderId="65" applyNumberFormat="0" applyFill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22" borderId="1" applyNumberFormat="0" applyAlignment="0" applyProtection="0"/>
    <xf numFmtId="10" fontId="116" fillId="44" borderId="11" applyNumberFormat="0" applyBorder="0" applyAlignment="0" applyProtection="0"/>
    <xf numFmtId="216" fontId="7" fillId="45" borderId="0"/>
    <xf numFmtId="0" fontId="126" fillId="7" borderId="1" applyNumberFormat="0" applyAlignment="0" applyProtection="0">
      <alignment vertical="center"/>
    </xf>
    <xf numFmtId="217" fontId="7" fillId="0" borderId="0" applyFont="0" applyFill="0" applyBorder="0" applyAlignment="0" applyProtection="0"/>
    <xf numFmtId="218" fontId="7" fillId="0" borderId="0" applyFont="0" applyFill="0" applyBorder="0" applyAlignment="0" applyProtection="0"/>
    <xf numFmtId="0" fontId="7" fillId="0" borderId="0"/>
    <xf numFmtId="205" fontId="7" fillId="0" borderId="0" applyFill="0" applyBorder="0" applyAlignment="0"/>
    <xf numFmtId="0" fontId="92" fillId="0" borderId="0" applyFill="0" applyBorder="0" applyAlignment="0"/>
    <xf numFmtId="205" fontId="7" fillId="0" borderId="0" applyFill="0" applyBorder="0" applyAlignment="0"/>
    <xf numFmtId="206" fontId="64" fillId="0" borderId="0" applyFill="0" applyBorder="0" applyAlignment="0"/>
    <xf numFmtId="0" fontId="92" fillId="0" borderId="0" applyFill="0" applyBorder="0" applyAlignment="0"/>
    <xf numFmtId="0" fontId="128" fillId="0" borderId="6" applyNumberFormat="0" applyFill="0" applyAlignment="0" applyProtection="0"/>
    <xf numFmtId="216" fontId="7" fillId="46" borderId="0"/>
    <xf numFmtId="219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220" fontId="7" fillId="0" borderId="0" applyFont="0" applyFill="0" applyBorder="0" applyAlignment="0" applyProtection="0"/>
    <xf numFmtId="221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4" fontId="63" fillId="0" borderId="0" applyFont="0" applyFill="0" applyBorder="0" applyAlignment="0" applyProtection="0"/>
    <xf numFmtId="203" fontId="63" fillId="0" borderId="0" applyFont="0" applyFill="0" applyBorder="0" applyAlignment="0" applyProtection="0"/>
    <xf numFmtId="225" fontId="69" fillId="0" borderId="0" applyFont="0" applyFill="0" applyBorder="0" applyAlignment="0" applyProtection="0"/>
    <xf numFmtId="222" fontId="7" fillId="0" borderId="0" applyFont="0" applyFill="0" applyBorder="0" applyAlignment="0" applyProtection="0"/>
    <xf numFmtId="226" fontId="69" fillId="0" borderId="0" applyFont="0" applyFill="0" applyBorder="0" applyAlignment="0" applyProtection="0"/>
    <xf numFmtId="223" fontId="7" fillId="0" borderId="0" applyFont="0" applyFill="0" applyBorder="0" applyAlignment="0" applyProtection="0"/>
    <xf numFmtId="0" fontId="5" fillId="0" borderId="0"/>
    <xf numFmtId="0" fontId="7" fillId="0" borderId="0"/>
    <xf numFmtId="0" fontId="69" fillId="0" borderId="0"/>
    <xf numFmtId="227" fontId="129" fillId="33" borderId="0">
      <alignment vertical="top"/>
    </xf>
    <xf numFmtId="0" fontId="130" fillId="22" borderId="0" applyNumberFormat="0" applyBorder="0" applyAlignment="0" applyProtection="0"/>
    <xf numFmtId="0" fontId="73" fillId="0" borderId="0"/>
    <xf numFmtId="37" fontId="131" fillId="0" borderId="0"/>
    <xf numFmtId="0" fontId="14" fillId="0" borderId="0"/>
    <xf numFmtId="0" fontId="14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5" fillId="0" borderId="0"/>
    <xf numFmtId="189" fontId="133" fillId="0" borderId="0">
      <alignment vertical="center"/>
    </xf>
    <xf numFmtId="189" fontId="133" fillId="0" borderId="0">
      <alignment vertical="center"/>
    </xf>
    <xf numFmtId="189" fontId="5" fillId="0" borderId="0"/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5" fillId="0" borderId="0"/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189" fontId="133" fillId="0" borderId="0">
      <alignment vertical="center"/>
    </xf>
    <xf numFmtId="0" fontId="69" fillId="0" borderId="0"/>
    <xf numFmtId="0" fontId="7" fillId="0" borderId="0"/>
    <xf numFmtId="0" fontId="7" fillId="23" borderId="7" applyNumberFormat="0" applyFon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34" fillId="0" borderId="0">
      <alignment vertical="top"/>
    </xf>
    <xf numFmtId="0" fontId="135" fillId="43" borderId="8" applyNumberFormat="0" applyAlignment="0" applyProtection="0"/>
    <xf numFmtId="0" fontId="69" fillId="0" borderId="0"/>
    <xf numFmtId="0" fontId="136" fillId="24" borderId="0"/>
    <xf numFmtId="14" fontId="92" fillId="0" borderId="0">
      <alignment horizontal="center" wrapText="1"/>
      <protection locked="0"/>
    </xf>
    <xf numFmtId="228" fontId="94" fillId="0" borderId="0" applyFill="0" applyBorder="0" applyAlignment="0" applyProtection="0"/>
    <xf numFmtId="205" fontId="64" fillId="0" borderId="0" applyFont="0" applyFill="0" applyBorder="0" applyAlignment="0" applyProtection="0"/>
    <xf numFmtId="20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205" fontId="7" fillId="0" borderId="0" applyFill="0" applyBorder="0" applyAlignment="0"/>
    <xf numFmtId="0" fontId="92" fillId="0" borderId="0" applyFill="0" applyBorder="0" applyAlignment="0"/>
    <xf numFmtId="205" fontId="7" fillId="0" borderId="0" applyFill="0" applyBorder="0" applyAlignment="0"/>
    <xf numFmtId="206" fontId="64" fillId="0" borderId="0" applyFill="0" applyBorder="0" applyAlignment="0"/>
    <xf numFmtId="0" fontId="92" fillId="0" borderId="0" applyFill="0" applyBorder="0" applyAlignment="0"/>
    <xf numFmtId="0" fontId="137" fillId="0" borderId="0" applyNumberFormat="0" applyFill="0" applyBorder="0" applyAlignment="0" applyProtection="0"/>
    <xf numFmtId="5" fontId="138" fillId="0" borderId="0"/>
    <xf numFmtId="229" fontId="7" fillId="0" borderId="0" applyFon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96" fillId="0" borderId="53">
      <alignment horizontal="center"/>
    </xf>
    <xf numFmtId="3" fontId="69" fillId="0" borderId="0" applyFont="0" applyFill="0" applyBorder="0" applyAlignment="0" applyProtection="0"/>
    <xf numFmtId="0" fontId="69" fillId="47" borderId="0" applyNumberFormat="0" applyFont="0" applyBorder="0" applyAlignment="0" applyProtection="0"/>
    <xf numFmtId="0" fontId="139" fillId="0" borderId="0" applyNumberFormat="0" applyFont="0" applyFill="0" applyBorder="0" applyAlignment="0"/>
    <xf numFmtId="0" fontId="140" fillId="48" borderId="0" applyNumberFormat="0" applyFont="0" applyBorder="0" applyAlignment="0">
      <alignment horizontal="center"/>
    </xf>
    <xf numFmtId="230" fontId="141" fillId="0" borderId="0" applyNumberFormat="0" applyFill="0" applyBorder="0" applyAlignment="0" applyProtection="0">
      <alignment horizontal="left"/>
    </xf>
    <xf numFmtId="0" fontId="96" fillId="0" borderId="0" applyNumberFormat="0" applyFill="0" applyBorder="0" applyAlignment="0" applyProtection="0"/>
    <xf numFmtId="4" fontId="21" fillId="49" borderId="66" applyNumberFormat="0" applyProtection="0">
      <alignment horizontal="right" vertical="center"/>
    </xf>
    <xf numFmtId="0" fontId="142" fillId="1" borderId="0"/>
    <xf numFmtId="0" fontId="143" fillId="1" borderId="0"/>
    <xf numFmtId="0" fontId="140" fillId="1" borderId="24" applyNumberFormat="0" applyFont="0" applyAlignment="0">
      <alignment horizontal="center"/>
    </xf>
    <xf numFmtId="49" fontId="144" fillId="24" borderId="67" applyNumberFormat="0" applyProtection="0">
      <alignment horizontal="left" vertical="center" shrinkToFit="1"/>
    </xf>
    <xf numFmtId="0" fontId="142" fillId="0" borderId="0" applyNumberFormat="0" applyFill="0" applyBorder="0" applyAlignment="0" applyProtection="0"/>
    <xf numFmtId="0" fontId="106" fillId="0" borderId="0" applyNumberFormat="0" applyFill="0" applyBorder="0" applyAlignment="0">
      <alignment horizontal="center"/>
    </xf>
    <xf numFmtId="188" fontId="69" fillId="0" borderId="0"/>
    <xf numFmtId="231" fontId="105" fillId="0" borderId="0">
      <alignment horizontal="center"/>
    </xf>
    <xf numFmtId="0" fontId="145" fillId="0" borderId="10" applyProtection="0">
      <alignment horizontal="centerContinuous"/>
    </xf>
    <xf numFmtId="195" fontId="7" fillId="0" borderId="0">
      <alignment textRotation="255"/>
    </xf>
    <xf numFmtId="0" fontId="146" fillId="0" borderId="14" applyBorder="0" applyAlignment="0" applyProtection="0">
      <alignment vertical="top"/>
      <protection locked="0"/>
    </xf>
    <xf numFmtId="0" fontId="147" fillId="0" borderId="0"/>
    <xf numFmtId="0" fontId="8" fillId="0" borderId="0"/>
    <xf numFmtId="0" fontId="14" fillId="0" borderId="0"/>
    <xf numFmtId="0" fontId="116" fillId="0" borderId="11" applyNumberFormat="0" applyFill="0" applyProtection="0">
      <alignment horizontal="right"/>
    </xf>
    <xf numFmtId="14" fontId="116" fillId="24" borderId="11" applyAlignment="0" applyProtection="0"/>
    <xf numFmtId="0" fontId="116" fillId="24" borderId="11" applyNumberFormat="0" applyProtection="0">
      <alignment horizontal="left" wrapText="1"/>
    </xf>
    <xf numFmtId="14" fontId="116" fillId="50" borderId="11" applyAlignment="0" applyProtection="0"/>
    <xf numFmtId="0" fontId="116" fillId="50" borderId="11" applyNumberFormat="0" applyProtection="0">
      <alignment horizontal="left" wrapText="1"/>
    </xf>
    <xf numFmtId="14" fontId="116" fillId="33" borderId="11" applyAlignment="0" applyProtection="0"/>
    <xf numFmtId="0" fontId="116" fillId="33" borderId="11" applyNumberFormat="0" applyProtection="0">
      <alignment horizontal="left" wrapText="1"/>
    </xf>
    <xf numFmtId="14" fontId="116" fillId="51" borderId="11" applyAlignment="0" applyProtection="0"/>
    <xf numFmtId="0" fontId="116" fillId="51" borderId="11" applyNumberFormat="0" applyProtection="0">
      <alignment horizontal="left" wrapText="1"/>
    </xf>
    <xf numFmtId="0" fontId="148" fillId="51" borderId="11" applyNumberFormat="0" applyProtection="0">
      <alignment wrapText="1"/>
    </xf>
    <xf numFmtId="0" fontId="148" fillId="33" borderId="11" applyNumberFormat="0" applyProtection="0">
      <alignment wrapText="1"/>
    </xf>
    <xf numFmtId="0" fontId="148" fillId="50" borderId="11" applyNumberFormat="0" applyProtection="0">
      <alignment wrapText="1"/>
    </xf>
    <xf numFmtId="14" fontId="149" fillId="50" borderId="11" applyAlignment="0" applyProtection="0"/>
    <xf numFmtId="0" fontId="149" fillId="50" borderId="11" applyNumberFormat="0" applyProtection="0">
      <alignment horizontal="left" wrapText="1"/>
    </xf>
    <xf numFmtId="14" fontId="149" fillId="33" borderId="11" applyAlignment="0" applyProtection="0"/>
    <xf numFmtId="0" fontId="149" fillId="33" borderId="11" applyNumberFormat="0" applyProtection="0">
      <alignment horizontal="left" wrapText="1"/>
    </xf>
    <xf numFmtId="14" fontId="149" fillId="51" borderId="11" applyAlignment="0" applyProtection="0"/>
    <xf numFmtId="0" fontId="149" fillId="51" borderId="11" applyNumberFormat="0" applyProtection="0">
      <alignment horizontal="left" wrapText="1"/>
    </xf>
    <xf numFmtId="14" fontId="149" fillId="0" borderId="11" applyFill="0" applyAlignment="0" applyProtection="0"/>
    <xf numFmtId="0" fontId="149" fillId="0" borderId="11" applyNumberFormat="0" applyFill="0" applyProtection="0">
      <alignment horizontal="left" wrapText="1"/>
    </xf>
    <xf numFmtId="0" fontId="150" fillId="0" borderId="11" applyNumberFormat="0" applyFill="0" applyProtection="0">
      <alignment wrapText="1"/>
    </xf>
    <xf numFmtId="0" fontId="150" fillId="51" borderId="11" applyNumberFormat="0" applyProtection="0">
      <alignment wrapText="1"/>
    </xf>
    <xf numFmtId="0" fontId="150" fillId="33" borderId="11" applyNumberFormat="0" applyProtection="0">
      <alignment wrapText="1"/>
    </xf>
    <xf numFmtId="0" fontId="150" fillId="50" borderId="11" applyNumberFormat="0" applyProtection="0">
      <alignment wrapText="1"/>
    </xf>
    <xf numFmtId="0" fontId="151" fillId="52" borderId="11" applyNumberFormat="0" applyProtection="0">
      <alignment horizontal="centerContinuous"/>
    </xf>
    <xf numFmtId="0" fontId="151" fillId="52" borderId="11" applyNumberFormat="0" applyProtection="0">
      <alignment horizontal="centerContinuous" textRotation="90"/>
    </xf>
    <xf numFmtId="0" fontId="151" fillId="52" borderId="11" applyNumberFormat="0" applyProtection="0">
      <alignment horizontal="left"/>
    </xf>
    <xf numFmtId="0" fontId="147" fillId="52" borderId="11" applyNumberFormat="0" applyProtection="0">
      <alignment horizontal="centerContinuous"/>
    </xf>
    <xf numFmtId="0" fontId="151" fillId="53" borderId="11" applyNumberFormat="0" applyProtection="0">
      <alignment horizontal="centerContinuous"/>
    </xf>
    <xf numFmtId="40" fontId="152" fillId="0" borderId="0" applyBorder="0">
      <alignment horizontal="right"/>
    </xf>
    <xf numFmtId="232" fontId="101" fillId="0" borderId="46" applyFill="0" applyAlignment="0" applyProtection="0">
      <alignment horizontal="centerContinuous" vertical="center"/>
    </xf>
    <xf numFmtId="0" fontId="153" fillId="0" borderId="0"/>
    <xf numFmtId="0" fontId="69" fillId="0" borderId="0"/>
    <xf numFmtId="49" fontId="21" fillId="0" borderId="0" applyFill="0" applyBorder="0" applyAlignment="0"/>
    <xf numFmtId="233" fontId="7" fillId="0" borderId="0" applyFill="0" applyBorder="0" applyAlignment="0"/>
    <xf numFmtId="234" fontId="7" fillId="0" borderId="0" applyFill="0" applyBorder="0" applyAlignment="0"/>
    <xf numFmtId="0" fontId="139" fillId="0" borderId="0">
      <alignment horizontal="centerContinuous" wrapText="1"/>
    </xf>
    <xf numFmtId="40" fontId="154" fillId="0" borderId="0"/>
    <xf numFmtId="0" fontId="155" fillId="0" borderId="0"/>
    <xf numFmtId="0" fontId="156" fillId="0" borderId="0"/>
    <xf numFmtId="189" fontId="7" fillId="0" borderId="68" applyNumberFormat="0" applyFont="0" applyFill="0" applyAlignment="0" applyProtection="0"/>
    <xf numFmtId="189" fontId="7" fillId="0" borderId="68" applyNumberFormat="0" applyFont="0" applyFill="0" applyAlignment="0" applyProtection="0"/>
    <xf numFmtId="189" fontId="7" fillId="0" borderId="68" applyNumberFormat="0" applyFont="0" applyFill="0" applyAlignment="0" applyProtection="0"/>
    <xf numFmtId="189" fontId="7" fillId="0" borderId="68" applyNumberFormat="0" applyFont="0" applyFill="0" applyAlignment="0" applyProtection="0"/>
    <xf numFmtId="189" fontId="7" fillId="0" borderId="68" applyNumberFormat="0" applyFont="0" applyFill="0" applyAlignment="0" applyProtection="0"/>
    <xf numFmtId="235" fontId="94" fillId="0" borderId="0" applyFill="0" applyBorder="0" applyAlignment="0" applyProtection="0"/>
    <xf numFmtId="236" fontId="94" fillId="0" borderId="0" applyFill="0" applyBorder="0" applyAlignment="0" applyProtection="0"/>
    <xf numFmtId="37" fontId="116" fillId="39" borderId="0" applyNumberFormat="0" applyBorder="0" applyAlignment="0" applyProtection="0"/>
    <xf numFmtId="37" fontId="116" fillId="0" borderId="0"/>
    <xf numFmtId="37" fontId="157" fillId="39" borderId="0" applyNumberFormat="0" applyBorder="0" applyAlignment="0" applyProtection="0"/>
    <xf numFmtId="3" fontId="158" fillId="0" borderId="65" applyProtection="0"/>
    <xf numFmtId="237" fontId="73" fillId="0" borderId="0" applyNumberFormat="0">
      <alignment horizontal="center"/>
    </xf>
    <xf numFmtId="238" fontId="94" fillId="0" borderId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1" fontId="7" fillId="0" borderId="0" applyFont="0" applyFill="0" applyBorder="0" applyAlignment="0" applyProtection="0"/>
    <xf numFmtId="242" fontId="7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46" fillId="0" borderId="0" applyNumberFormat="0" applyFont="0" applyBorder="0" applyAlignment="0">
      <alignment horizontal="left"/>
    </xf>
    <xf numFmtId="0" fontId="86" fillId="16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1" fillId="21" borderId="2" applyNumberFormat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/>
    <xf numFmtId="0" fontId="84" fillId="23" borderId="7" applyNumberFormat="0" applyFont="0" applyAlignment="0" applyProtection="0">
      <alignment vertical="center"/>
    </xf>
    <xf numFmtId="0" fontId="163" fillId="0" borderId="6" applyNumberFormat="0" applyFill="0" applyAlignment="0" applyProtection="0">
      <alignment vertical="center"/>
    </xf>
    <xf numFmtId="44" fontId="164" fillId="0" borderId="0" applyFont="0" applyFill="0" applyBorder="0" applyAlignment="0" applyProtection="0"/>
    <xf numFmtId="0" fontId="105" fillId="0" borderId="0"/>
    <xf numFmtId="0" fontId="165" fillId="0" borderId="0" applyFont="0" applyFill="0" applyBorder="0" applyAlignment="0" applyProtection="0"/>
    <xf numFmtId="0" fontId="165" fillId="0" borderId="0" applyFont="0" applyFill="0" applyBorder="0" applyAlignment="0" applyProtection="0"/>
    <xf numFmtId="0" fontId="165" fillId="0" borderId="0"/>
    <xf numFmtId="0" fontId="7" fillId="0" borderId="0"/>
    <xf numFmtId="41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7" fillId="0" borderId="0"/>
    <xf numFmtId="184" fontId="133" fillId="0" borderId="0">
      <alignment vertical="center"/>
    </xf>
    <xf numFmtId="189" fontId="5" fillId="0" borderId="0"/>
    <xf numFmtId="189" fontId="133" fillId="0" borderId="0">
      <alignment vertical="center"/>
    </xf>
    <xf numFmtId="0" fontId="5" fillId="0" borderId="0"/>
    <xf numFmtId="0" fontId="71" fillId="0" borderId="0"/>
    <xf numFmtId="0" fontId="5" fillId="0" borderId="0"/>
    <xf numFmtId="0" fontId="168" fillId="7" borderId="1" applyNumberFormat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243" fontId="7" fillId="0" borderId="0" applyFont="0" applyFill="0" applyBorder="0" applyAlignment="0" applyProtection="0"/>
    <xf numFmtId="219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169" fillId="0" borderId="0" applyFill="0" applyBorder="0" applyAlignment="0" applyProtection="0"/>
    <xf numFmtId="0" fontId="170" fillId="20" borderId="8" applyNumberFormat="0" applyAlignment="0" applyProtection="0">
      <alignment vertical="center"/>
    </xf>
    <xf numFmtId="0" fontId="71" fillId="0" borderId="0"/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2" fillId="4" borderId="0" applyNumberFormat="0" applyBorder="0" applyAlignment="0" applyProtection="0"/>
    <xf numFmtId="0" fontId="172" fillId="4" borderId="0" applyNumberFormat="0" applyBorder="0" applyAlignment="0" applyProtection="0"/>
    <xf numFmtId="0" fontId="173" fillId="4" borderId="0" applyNumberFormat="0" applyBorder="0" applyAlignment="0" applyProtection="0">
      <alignment vertical="center"/>
    </xf>
    <xf numFmtId="0" fontId="173" fillId="4" borderId="0" applyNumberFormat="0" applyBorder="0" applyAlignment="0" applyProtection="0">
      <alignment vertical="center"/>
    </xf>
    <xf numFmtId="0" fontId="173" fillId="4" borderId="0" applyNumberFormat="0" applyBorder="0" applyAlignment="0" applyProtection="0">
      <alignment vertical="center"/>
    </xf>
    <xf numFmtId="0" fontId="173" fillId="4" borderId="0" applyNumberFormat="0" applyBorder="0" applyAlignment="0" applyProtection="0">
      <alignment vertical="center"/>
    </xf>
    <xf numFmtId="0" fontId="173" fillId="4" borderId="0" applyNumberFormat="0" applyBorder="0" applyAlignment="0" applyProtection="0">
      <alignment vertical="center"/>
    </xf>
    <xf numFmtId="0" fontId="173" fillId="4" borderId="0" applyNumberFormat="0" applyBorder="0" applyAlignment="0" applyProtection="0">
      <alignment vertical="center"/>
    </xf>
    <xf numFmtId="0" fontId="173" fillId="4" borderId="0" applyNumberFormat="0" applyBorder="0" applyAlignment="0" applyProtection="0">
      <alignment vertical="center"/>
    </xf>
    <xf numFmtId="0" fontId="173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/>
    <xf numFmtId="0" fontId="174" fillId="4" borderId="0" applyNumberFormat="0" applyBorder="0" applyAlignment="0" applyProtection="0"/>
    <xf numFmtId="0" fontId="174" fillId="4" borderId="0" applyNumberFormat="0" applyBorder="0" applyAlignment="0" applyProtection="0"/>
    <xf numFmtId="0" fontId="174" fillId="4" borderId="0" applyNumberFormat="0" applyBorder="0" applyAlignment="0" applyProtection="0"/>
    <xf numFmtId="0" fontId="174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/>
    <xf numFmtId="0" fontId="174" fillId="4" borderId="0" applyNumberFormat="0" applyBorder="0" applyAlignment="0" applyProtection="0"/>
    <xf numFmtId="0" fontId="174" fillId="4" borderId="0" applyNumberFormat="0" applyBorder="0" applyAlignment="0" applyProtection="0"/>
    <xf numFmtId="0" fontId="174" fillId="4" borderId="0" applyNumberFormat="0" applyBorder="0" applyAlignment="0" applyProtection="0"/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174" fillId="4" borderId="0" applyNumberFormat="0" applyBorder="0" applyAlignment="0" applyProtection="0"/>
    <xf numFmtId="0" fontId="174" fillId="4" borderId="0" applyNumberFormat="0" applyBorder="0" applyAlignment="0" applyProtection="0"/>
    <xf numFmtId="0" fontId="25" fillId="4" borderId="0" applyNumberFormat="0" applyBorder="0" applyAlignment="0" applyProtection="0">
      <alignment vertical="center"/>
    </xf>
    <xf numFmtId="0" fontId="171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175" fillId="4" borderId="0" applyNumberFormat="0" applyBorder="0" applyAlignment="0" applyProtection="0">
      <alignment vertical="center"/>
    </xf>
    <xf numFmtId="0" fontId="176" fillId="0" borderId="3" applyNumberFormat="0" applyFill="0" applyAlignment="0" applyProtection="0">
      <alignment vertical="center"/>
    </xf>
    <xf numFmtId="0" fontId="177" fillId="0" borderId="4" applyNumberFormat="0" applyFill="0" applyAlignment="0" applyProtection="0">
      <alignment vertical="center"/>
    </xf>
    <xf numFmtId="0" fontId="178" fillId="0" borderId="5" applyNumberFormat="0" applyFill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80" fillId="20" borderId="1" applyNumberFormat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7" fillId="0" borderId="0"/>
    <xf numFmtId="0" fontId="15" fillId="0" borderId="0"/>
    <xf numFmtId="0" fontId="15" fillId="0" borderId="0"/>
    <xf numFmtId="0" fontId="69" fillId="0" borderId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0" fontId="63" fillId="0" borderId="0"/>
    <xf numFmtId="0" fontId="22" fillId="0" borderId="0"/>
    <xf numFmtId="184" fontId="133" fillId="0" borderId="0">
      <alignment vertical="center"/>
    </xf>
    <xf numFmtId="189" fontId="7" fillId="0" borderId="0"/>
    <xf numFmtId="189" fontId="7" fillId="0" borderId="0"/>
    <xf numFmtId="0" fontId="182" fillId="3" borderId="0" applyNumberFormat="0" applyBorder="0" applyAlignment="0" applyProtection="0">
      <alignment vertical="center"/>
    </xf>
    <xf numFmtId="245" fontId="63" fillId="0" borderId="0" applyFont="0" applyFill="0" applyBorder="0" applyAlignment="0" applyProtection="0"/>
    <xf numFmtId="246" fontId="63" fillId="0" borderId="0" applyFont="0" applyFill="0" applyBorder="0" applyAlignment="0" applyProtection="0"/>
    <xf numFmtId="44" fontId="5" fillId="0" borderId="0" applyFont="0" applyFill="0" applyBorder="0" applyAlignment="0" applyProtection="0">
      <alignment vertical="center"/>
    </xf>
    <xf numFmtId="24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48" fontId="7" fillId="0" borderId="0" applyFon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3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185" fillId="0" borderId="9" applyNumberFormat="0" applyFill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87" fillId="0" borderId="0"/>
    <xf numFmtId="189" fontId="14" fillId="0" borderId="0"/>
    <xf numFmtId="189" fontId="14" fillId="0" borderId="0"/>
    <xf numFmtId="189" fontId="14" fillId="0" borderId="0"/>
    <xf numFmtId="0" fontId="7" fillId="0" borderId="0"/>
    <xf numFmtId="0" fontId="69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249" fontId="63" fillId="0" borderId="0" applyFont="0" applyFill="0" applyBorder="0" applyAlignment="0" applyProtection="0"/>
    <xf numFmtId="250" fontId="63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88" fillId="3" borderId="0" applyNumberFormat="0" applyBorder="0" applyAlignment="0" applyProtection="0"/>
    <xf numFmtId="0" fontId="188" fillId="3" borderId="0" applyNumberFormat="0" applyBorder="0" applyAlignment="0" applyProtection="0"/>
    <xf numFmtId="0" fontId="3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1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/>
    <xf numFmtId="0" fontId="190" fillId="3" borderId="0" applyNumberFormat="0" applyBorder="0" applyAlignment="0" applyProtection="0"/>
    <xf numFmtId="0" fontId="190" fillId="3" borderId="0" applyNumberFormat="0" applyBorder="0" applyAlignment="0" applyProtection="0"/>
    <xf numFmtId="0" fontId="190" fillId="3" borderId="0" applyNumberFormat="0" applyBorder="0" applyAlignment="0" applyProtection="0"/>
    <xf numFmtId="0" fontId="190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90" fillId="3" borderId="0" applyNumberFormat="0" applyBorder="0" applyAlignment="0" applyProtection="0">
      <alignment vertical="center"/>
    </xf>
    <xf numFmtId="0" fontId="189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2" fillId="0" borderId="0"/>
    <xf numFmtId="0" fontId="7" fillId="0" borderId="0"/>
    <xf numFmtId="44" fontId="21" fillId="0" borderId="0" applyFont="0" applyFill="0" applyBorder="0" applyAlignment="0" applyProtection="0">
      <alignment vertical="center"/>
    </xf>
    <xf numFmtId="0" fontId="21" fillId="0" borderId="0">
      <alignment horizontal="left" vertical="center"/>
    </xf>
    <xf numFmtId="0" fontId="15" fillId="0" borderId="0"/>
    <xf numFmtId="0" fontId="14" fillId="0" borderId="0"/>
    <xf numFmtId="0" fontId="7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251" fontId="7" fillId="0" borderId="0" applyFont="0" applyFill="0" applyBorder="0" applyAlignment="0" applyProtection="0"/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44" fontId="127" fillId="0" borderId="0" applyFont="0" applyFill="0" applyBorder="0" applyAlignment="0" applyProtection="0">
      <alignment vertical="center"/>
    </xf>
    <xf numFmtId="251" fontId="7" fillId="0" borderId="0" applyFont="0" applyFill="0" applyBorder="0" applyAlignment="0" applyProtection="0"/>
    <xf numFmtId="0" fontId="127" fillId="40" borderId="0" applyNumberFormat="0" applyBorder="0" applyAlignment="0"/>
    <xf numFmtId="0" fontId="9" fillId="0" borderId="0"/>
    <xf numFmtId="0" fontId="9" fillId="0" borderId="0"/>
    <xf numFmtId="0" fontId="127" fillId="0" borderId="0">
      <alignment vertical="center"/>
    </xf>
    <xf numFmtId="0" fontId="127" fillId="0" borderId="0">
      <alignment vertical="center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3" fontId="7" fillId="0" borderId="0">
      <alignment horizontal="fill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3" fontId="7" fillId="0" borderId="0">
      <alignment horizontal="fill"/>
    </xf>
    <xf numFmtId="3" fontId="7" fillId="0" borderId="0">
      <alignment horizontal="fill"/>
    </xf>
    <xf numFmtId="3" fontId="7" fillId="0" borderId="0">
      <alignment horizontal="fill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94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7" fillId="0" borderId="0"/>
    <xf numFmtId="0" fontId="3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195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</cellStyleXfs>
  <cellXfs count="360">
    <xf numFmtId="0" fontId="0" fillId="0" borderId="0" xfId="0"/>
    <xf numFmtId="0" fontId="37" fillId="0" borderId="30" xfId="38" applyFont="1" applyFill="1" applyBorder="1" applyAlignment="1">
      <alignment horizontal="left" vertical="center"/>
    </xf>
    <xf numFmtId="0" fontId="38" fillId="0" borderId="0" xfId="38" applyFont="1" applyFill="1" applyAlignment="1">
      <alignment horizontal="center" vertical="center" wrapText="1"/>
    </xf>
    <xf numFmtId="0" fontId="41" fillId="0" borderId="26" xfId="38" applyNumberFormat="1" applyFont="1" applyFill="1" applyBorder="1" applyAlignment="1">
      <alignment horizontal="left" vertical="center"/>
    </xf>
    <xf numFmtId="0" fontId="43" fillId="0" borderId="0" xfId="38" applyNumberFormat="1" applyFont="1" applyFill="1" applyAlignment="1">
      <alignment horizontal="center" vertical="center" wrapText="1"/>
    </xf>
    <xf numFmtId="0" fontId="45" fillId="0" borderId="0" xfId="38" applyFont="1" applyFill="1" applyAlignment="1">
      <alignment horizontal="center" vertical="center" wrapText="1"/>
    </xf>
    <xf numFmtId="0" fontId="45" fillId="0" borderId="0" xfId="38" applyNumberFormat="1" applyFont="1" applyFill="1" applyAlignment="1">
      <alignment horizontal="center" vertical="center" wrapText="1"/>
    </xf>
    <xf numFmtId="0" fontId="47" fillId="0" borderId="0" xfId="38" applyNumberFormat="1" applyFont="1" applyFill="1" applyAlignment="1">
      <alignment horizontal="center" vertical="center" wrapText="1"/>
    </xf>
    <xf numFmtId="49" fontId="38" fillId="0" borderId="0" xfId="38" applyNumberFormat="1" applyFont="1" applyFill="1" applyBorder="1" applyAlignment="1">
      <alignment horizontal="center" vertical="center" wrapText="1"/>
    </xf>
    <xf numFmtId="49" fontId="38" fillId="0" borderId="0" xfId="38" applyNumberFormat="1" applyFont="1" applyBorder="1" applyAlignment="1">
      <alignment horizontal="center" vertical="center" wrapText="1"/>
    </xf>
    <xf numFmtId="0" fontId="38" fillId="0" borderId="0" xfId="38" applyFont="1" applyBorder="1" applyAlignment="1">
      <alignment horizontal="center" vertical="center" wrapText="1"/>
    </xf>
    <xf numFmtId="49" fontId="42" fillId="0" borderId="0" xfId="38" applyNumberFormat="1" applyFont="1" applyBorder="1" applyAlignment="1">
      <alignment horizontal="left" vertical="center" wrapText="1"/>
    </xf>
    <xf numFmtId="49" fontId="42" fillId="0" borderId="0" xfId="38" applyNumberFormat="1" applyFont="1" applyBorder="1" applyAlignment="1">
      <alignment vertical="center" wrapText="1"/>
    </xf>
    <xf numFmtId="0" fontId="51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left" vertical="center" wrapText="1"/>
    </xf>
    <xf numFmtId="0" fontId="51" fillId="0" borderId="33" xfId="0" applyFont="1" applyFill="1" applyBorder="1" applyAlignment="1">
      <alignment horizontal="left" vertical="center"/>
    </xf>
    <xf numFmtId="0" fontId="51" fillId="30" borderId="11" xfId="37" applyFont="1" applyFill="1" applyBorder="1" applyAlignment="1">
      <alignment vertical="center" wrapText="1" shrinkToFit="1"/>
    </xf>
    <xf numFmtId="0" fontId="51" fillId="25" borderId="24" xfId="0" applyFont="1" applyFill="1" applyBorder="1" applyAlignment="1">
      <alignment horizontal="left" vertical="center" wrapText="1"/>
    </xf>
    <xf numFmtId="49" fontId="51" fillId="30" borderId="24" xfId="38" applyNumberFormat="1" applyFont="1" applyFill="1" applyBorder="1" applyAlignment="1">
      <alignment horizontal="left" vertical="center"/>
    </xf>
    <xf numFmtId="0" fontId="51" fillId="30" borderId="24" xfId="0" applyFont="1" applyFill="1" applyBorder="1" applyAlignment="1">
      <alignment horizontal="left" vertical="center"/>
    </xf>
    <xf numFmtId="0" fontId="51" fillId="30" borderId="33" xfId="0" applyFont="1" applyFill="1" applyBorder="1" applyAlignment="1">
      <alignment horizontal="left" vertical="center"/>
    </xf>
    <xf numFmtId="0" fontId="51" fillId="25" borderId="24" xfId="0" applyFont="1" applyFill="1" applyBorder="1" applyAlignment="1">
      <alignment horizontal="left" vertical="center"/>
    </xf>
    <xf numFmtId="0" fontId="42" fillId="0" borderId="23" xfId="0" applyFont="1" applyFill="1" applyBorder="1" applyAlignment="1">
      <alignment horizontal="left" vertical="center"/>
    </xf>
    <xf numFmtId="0" fontId="52" fillId="0" borderId="0" xfId="0" applyFont="1" applyFill="1"/>
    <xf numFmtId="0" fontId="53" fillId="0" borderId="0" xfId="0" applyFont="1" applyFill="1" applyBorder="1" applyAlignment="1">
      <alignment vertical="center"/>
    </xf>
    <xf numFmtId="186" fontId="53" fillId="0" borderId="0" xfId="0" applyNumberFormat="1" applyFont="1" applyFill="1" applyBorder="1" applyAlignment="1">
      <alignment vertical="center"/>
    </xf>
    <xf numFmtId="0" fontId="54" fillId="0" borderId="32" xfId="0" applyFont="1" applyFill="1" applyBorder="1" applyAlignment="1">
      <alignment vertical="center"/>
    </xf>
    <xf numFmtId="188" fontId="54" fillId="0" borderId="32" xfId="0" applyNumberFormat="1" applyFont="1" applyFill="1" applyBorder="1" applyAlignment="1">
      <alignment vertical="center"/>
    </xf>
    <xf numFmtId="0" fontId="54" fillId="31" borderId="32" xfId="0" applyFont="1" applyFill="1" applyBorder="1" applyAlignment="1">
      <alignment vertical="center"/>
    </xf>
    <xf numFmtId="0" fontId="54" fillId="32" borderId="32" xfId="0" applyFont="1" applyFill="1" applyBorder="1" applyAlignment="1">
      <alignment horizontal="right" vertical="center"/>
    </xf>
    <xf numFmtId="0" fontId="54" fillId="29" borderId="32" xfId="0" applyFont="1" applyFill="1" applyBorder="1" applyAlignment="1">
      <alignment horizontal="right" vertical="center"/>
    </xf>
    <xf numFmtId="188" fontId="54" fillId="29" borderId="32" xfId="0" applyNumberFormat="1" applyFont="1" applyFill="1" applyBorder="1" applyAlignment="1">
      <alignment vertical="center"/>
    </xf>
    <xf numFmtId="0" fontId="53" fillId="0" borderId="0" xfId="0" applyFont="1" applyFill="1" applyBorder="1" applyAlignment="1">
      <alignment vertical="top"/>
    </xf>
    <xf numFmtId="0" fontId="52" fillId="0" borderId="0" xfId="0" applyFont="1" applyFill="1" applyAlignment="1">
      <alignment vertical="top"/>
    </xf>
    <xf numFmtId="188" fontId="53" fillId="0" borderId="0" xfId="0" applyNumberFormat="1" applyFont="1" applyFill="1" applyBorder="1" applyAlignment="1">
      <alignment vertical="center"/>
    </xf>
    <xf numFmtId="0" fontId="56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188" fontId="57" fillId="0" borderId="0" xfId="0" applyNumberFormat="1" applyFont="1" applyFill="1" applyBorder="1" applyAlignment="1">
      <alignment horizontal="right" vertical="center"/>
    </xf>
    <xf numFmtId="188" fontId="56" fillId="0" borderId="0" xfId="0" applyNumberFormat="1" applyFont="1" applyFill="1" applyBorder="1" applyAlignment="1">
      <alignment horizontal="right" vertical="center"/>
    </xf>
    <xf numFmtId="0" fontId="54" fillId="0" borderId="32" xfId="0" applyFont="1" applyFill="1" applyBorder="1" applyAlignment="1">
      <alignment horizontal="right" vertical="center"/>
    </xf>
    <xf numFmtId="0" fontId="51" fillId="31" borderId="11" xfId="0" applyFont="1" applyFill="1" applyBorder="1" applyAlignment="1">
      <alignment vertical="center" wrapText="1"/>
    </xf>
    <xf numFmtId="0" fontId="51" fillId="25" borderId="23" xfId="0" applyFont="1" applyFill="1" applyBorder="1" applyAlignment="1">
      <alignment horizontal="left" vertical="center" wrapText="1"/>
    </xf>
    <xf numFmtId="49" fontId="38" fillId="0" borderId="0" xfId="38" applyNumberFormat="1" applyFont="1" applyBorder="1" applyAlignment="1">
      <alignment horizontal="left" vertical="center" wrapText="1"/>
    </xf>
    <xf numFmtId="0" fontId="53" fillId="0" borderId="26" xfId="0" applyFont="1" applyFill="1" applyBorder="1" applyAlignment="1">
      <alignment vertical="center"/>
    </xf>
    <xf numFmtId="186" fontId="53" fillId="0" borderId="49" xfId="0" applyNumberFormat="1" applyFont="1" applyFill="1" applyBorder="1" applyAlignment="1">
      <alignment vertical="center"/>
    </xf>
    <xf numFmtId="0" fontId="52" fillId="0" borderId="26" xfId="0" applyFont="1" applyFill="1" applyBorder="1"/>
    <xf numFmtId="188" fontId="54" fillId="0" borderId="50" xfId="0" applyNumberFormat="1" applyFont="1" applyFill="1" applyBorder="1" applyAlignment="1">
      <alignment vertical="center"/>
    </xf>
    <xf numFmtId="0" fontId="54" fillId="32" borderId="51" xfId="0" applyFont="1" applyFill="1" applyBorder="1" applyAlignment="1">
      <alignment vertical="center"/>
    </xf>
    <xf numFmtId="188" fontId="54" fillId="32" borderId="50" xfId="0" applyNumberFormat="1" applyFont="1" applyFill="1" applyBorder="1" applyAlignment="1">
      <alignment vertical="center"/>
    </xf>
    <xf numFmtId="176" fontId="53" fillId="0" borderId="26" xfId="0" applyNumberFormat="1" applyFont="1" applyFill="1" applyBorder="1" applyAlignment="1">
      <alignment vertical="top"/>
    </xf>
    <xf numFmtId="188" fontId="53" fillId="0" borderId="49" xfId="0" applyNumberFormat="1" applyFont="1" applyFill="1" applyBorder="1" applyAlignment="1">
      <alignment vertical="top"/>
    </xf>
    <xf numFmtId="176" fontId="53" fillId="0" borderId="26" xfId="0" applyNumberFormat="1" applyFont="1" applyFill="1" applyBorder="1" applyAlignment="1">
      <alignment vertical="center"/>
    </xf>
    <xf numFmtId="188" fontId="53" fillId="0" borderId="49" xfId="0" applyNumberFormat="1" applyFont="1" applyFill="1" applyBorder="1" applyAlignment="1">
      <alignment vertical="center"/>
    </xf>
    <xf numFmtId="178" fontId="53" fillId="0" borderId="26" xfId="0" applyNumberFormat="1" applyFont="1" applyFill="1" applyBorder="1" applyAlignment="1">
      <alignment horizontal="center" vertical="center"/>
    </xf>
    <xf numFmtId="178" fontId="57" fillId="0" borderId="26" xfId="0" applyNumberFormat="1" applyFont="1" applyFill="1" applyBorder="1" applyAlignment="1">
      <alignment horizontal="right" vertical="center"/>
    </xf>
    <xf numFmtId="188" fontId="57" fillId="0" borderId="49" xfId="0" applyNumberFormat="1" applyFont="1" applyFill="1" applyBorder="1" applyAlignment="1">
      <alignment horizontal="right" vertical="center"/>
    </xf>
    <xf numFmtId="178" fontId="53" fillId="0" borderId="26" xfId="0" applyNumberFormat="1" applyFont="1" applyFill="1" applyBorder="1" applyAlignment="1">
      <alignment horizontal="right" vertical="center"/>
    </xf>
    <xf numFmtId="188" fontId="56" fillId="0" borderId="49" xfId="0" applyNumberFormat="1" applyFont="1" applyFill="1" applyBorder="1" applyAlignment="1">
      <alignment horizontal="right" vertical="center"/>
    </xf>
    <xf numFmtId="0" fontId="52" fillId="0" borderId="52" xfId="0" applyFont="1" applyFill="1" applyBorder="1"/>
    <xf numFmtId="0" fontId="52" fillId="0" borderId="53" xfId="0" applyFont="1" applyFill="1" applyBorder="1"/>
    <xf numFmtId="0" fontId="52" fillId="0" borderId="54" xfId="0" applyFont="1" applyFill="1" applyBorder="1"/>
    <xf numFmtId="0" fontId="52" fillId="0" borderId="49" xfId="0" applyFont="1" applyFill="1" applyBorder="1"/>
    <xf numFmtId="0" fontId="54" fillId="29" borderId="51" xfId="0" applyFont="1" applyFill="1" applyBorder="1" applyAlignment="1">
      <alignment vertical="center"/>
    </xf>
    <xf numFmtId="0" fontId="54" fillId="29" borderId="50" xfId="0" applyFont="1" applyFill="1" applyBorder="1" applyAlignment="1">
      <alignment horizontal="center" vertical="center"/>
    </xf>
    <xf numFmtId="0" fontId="53" fillId="0" borderId="49" xfId="0" applyFont="1" applyFill="1" applyBorder="1" applyAlignment="1">
      <alignment vertical="top" wrapText="1"/>
    </xf>
    <xf numFmtId="0" fontId="52" fillId="0" borderId="49" xfId="0" applyFont="1" applyFill="1" applyBorder="1" applyAlignment="1">
      <alignment horizontal="center"/>
    </xf>
    <xf numFmtId="188" fontId="57" fillId="0" borderId="0" xfId="0" applyNumberFormat="1" applyFont="1" applyFill="1" applyBorder="1" applyAlignment="1">
      <alignment vertical="top"/>
    </xf>
    <xf numFmtId="0" fontId="54" fillId="35" borderId="51" xfId="0" applyFont="1" applyFill="1" applyBorder="1" applyAlignment="1">
      <alignment vertical="center"/>
    </xf>
    <xf numFmtId="0" fontId="54" fillId="35" borderId="32" xfId="0" applyFont="1" applyFill="1" applyBorder="1" applyAlignment="1">
      <alignment horizontal="right" vertical="center"/>
    </xf>
    <xf numFmtId="188" fontId="54" fillId="35" borderId="32" xfId="0" applyNumberFormat="1" applyFont="1" applyFill="1" applyBorder="1" applyAlignment="1">
      <alignment vertical="center"/>
    </xf>
    <xf numFmtId="0" fontId="54" fillId="35" borderId="50" xfId="0" applyFont="1" applyFill="1" applyBorder="1" applyAlignment="1">
      <alignment horizontal="center" vertical="center"/>
    </xf>
    <xf numFmtId="0" fontId="51" fillId="30" borderId="23" xfId="0" applyFont="1" applyFill="1" applyBorder="1" applyAlignment="1">
      <alignment horizontal="left" vertical="center"/>
    </xf>
    <xf numFmtId="49" fontId="51" fillId="30" borderId="23" xfId="38" applyNumberFormat="1" applyFont="1" applyFill="1" applyBorder="1" applyAlignment="1">
      <alignment horizontal="left" vertical="center"/>
    </xf>
    <xf numFmtId="0" fontId="51" fillId="31" borderId="24" xfId="0" applyFont="1" applyFill="1" applyBorder="1" applyAlignment="1">
      <alignment horizontal="left" vertical="center"/>
    </xf>
    <xf numFmtId="0" fontId="51" fillId="31" borderId="33" xfId="0" applyFont="1" applyFill="1" applyBorder="1" applyAlignment="1">
      <alignment horizontal="left" vertical="center"/>
    </xf>
    <xf numFmtId="0" fontId="51" fillId="30" borderId="24" xfId="33" applyFont="1" applyFill="1" applyBorder="1" applyAlignment="1">
      <alignment horizontal="left" vertical="center"/>
    </xf>
    <xf numFmtId="0" fontId="51" fillId="30" borderId="33" xfId="33" applyFont="1" applyFill="1" applyBorder="1" applyAlignment="1">
      <alignment horizontal="left" vertical="center"/>
    </xf>
    <xf numFmtId="0" fontId="60" fillId="0" borderId="49" xfId="0" applyFont="1" applyFill="1" applyBorder="1"/>
    <xf numFmtId="0" fontId="196" fillId="0" borderId="0" xfId="0" applyFont="1"/>
    <xf numFmtId="0" fontId="52" fillId="0" borderId="0" xfId="0" applyFont="1" applyFill="1" applyBorder="1"/>
    <xf numFmtId="0" fontId="54" fillId="29" borderId="32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vertical="top" wrapText="1"/>
    </xf>
    <xf numFmtId="0" fontId="52" fillId="0" borderId="0" xfId="0" applyFont="1" applyFill="1" applyBorder="1" applyAlignment="1">
      <alignment horizontal="center"/>
    </xf>
    <xf numFmtId="0" fontId="53" fillId="0" borderId="59" xfId="0" applyFont="1" applyFill="1" applyBorder="1" applyAlignment="1">
      <alignment horizontal="left" vertical="top" wrapText="1"/>
    </xf>
    <xf numFmtId="0" fontId="53" fillId="0" borderId="0" xfId="0" applyFont="1" applyFill="1" applyBorder="1" applyAlignment="1">
      <alignment horizontal="left" vertical="top" wrapText="1"/>
    </xf>
    <xf numFmtId="187" fontId="52" fillId="0" borderId="0" xfId="0" applyNumberFormat="1" applyFont="1" applyFill="1" applyBorder="1" applyAlignment="1">
      <alignment vertical="top"/>
    </xf>
    <xf numFmtId="252" fontId="54" fillId="0" borderId="32" xfId="0" applyNumberFormat="1" applyFont="1" applyFill="1" applyBorder="1" applyAlignment="1">
      <alignment vertical="center"/>
    </xf>
    <xf numFmtId="253" fontId="52" fillId="0" borderId="0" xfId="0" applyNumberFormat="1" applyFont="1" applyFill="1"/>
    <xf numFmtId="24" fontId="196" fillId="0" borderId="0" xfId="0" applyNumberFormat="1" applyFont="1" applyAlignment="1">
      <alignment horizontal="left"/>
    </xf>
    <xf numFmtId="253" fontId="46" fillId="0" borderId="0" xfId="0" applyNumberFormat="1" applyFont="1" applyFill="1" applyAlignment="1">
      <alignment horizontal="left"/>
    </xf>
    <xf numFmtId="253" fontId="50" fillId="0" borderId="0" xfId="0" applyNumberFormat="1" applyFont="1" applyFill="1" applyAlignment="1">
      <alignment horizontal="left"/>
    </xf>
    <xf numFmtId="0" fontId="51" fillId="38" borderId="0" xfId="0" applyFont="1" applyFill="1" applyBorder="1" applyAlignment="1">
      <alignment horizontal="left" vertical="center"/>
    </xf>
    <xf numFmtId="0" fontId="51" fillId="38" borderId="11" xfId="37" applyFont="1" applyFill="1" applyBorder="1" applyAlignment="1">
      <alignment vertical="center" wrapText="1" shrinkToFit="1"/>
    </xf>
    <xf numFmtId="0" fontId="51" fillId="38" borderId="24" xfId="0" applyFont="1" applyFill="1" applyBorder="1" applyAlignment="1">
      <alignment horizontal="left" vertical="center"/>
    </xf>
    <xf numFmtId="0" fontId="51" fillId="38" borderId="11" xfId="0" applyFont="1" applyFill="1" applyBorder="1" applyAlignment="1">
      <alignment vertical="top" wrapText="1"/>
    </xf>
    <xf numFmtId="0" fontId="51" fillId="38" borderId="11" xfId="37" applyFont="1" applyFill="1" applyBorder="1" applyAlignment="1">
      <alignment vertical="top" wrapText="1" shrinkToFit="1"/>
    </xf>
    <xf numFmtId="0" fontId="51" fillId="0" borderId="0" xfId="0" applyFont="1" applyBorder="1" applyAlignment="1">
      <alignment horizontal="left" vertical="center"/>
    </xf>
    <xf numFmtId="0" fontId="51" fillId="31" borderId="24" xfId="0" applyFont="1" applyFill="1" applyBorder="1" applyAlignment="1">
      <alignment horizontal="left" vertical="center" wrapText="1"/>
    </xf>
    <xf numFmtId="0" fontId="51" fillId="31" borderId="11" xfId="0" applyFont="1" applyFill="1" applyBorder="1" applyAlignment="1">
      <alignment vertical="center"/>
    </xf>
    <xf numFmtId="0" fontId="51" fillId="31" borderId="11" xfId="0" applyFont="1" applyFill="1" applyBorder="1" applyAlignment="1">
      <alignment horizontal="center" vertical="center" wrapText="1"/>
    </xf>
    <xf numFmtId="49" fontId="51" fillId="38" borderId="11" xfId="39" applyNumberFormat="1" applyFont="1" applyFill="1" applyBorder="1" applyAlignment="1">
      <alignment horizontal="center" vertical="center" wrapText="1"/>
    </xf>
    <xf numFmtId="0" fontId="51" fillId="38" borderId="11" xfId="0" applyFont="1" applyFill="1" applyBorder="1" applyAlignment="1">
      <alignment horizontal="center" vertical="center" wrapText="1"/>
    </xf>
    <xf numFmtId="0" fontId="51" fillId="38" borderId="11" xfId="37" applyFont="1" applyFill="1" applyBorder="1" applyAlignment="1">
      <alignment horizontal="center" vertical="center" wrapText="1" shrinkToFit="1"/>
    </xf>
    <xf numFmtId="49" fontId="51" fillId="31" borderId="11" xfId="39" applyNumberFormat="1" applyFont="1" applyFill="1" applyBorder="1" applyAlignment="1">
      <alignment horizontal="center" vertical="center" wrapText="1"/>
    </xf>
    <xf numFmtId="49" fontId="51" fillId="30" borderId="11" xfId="39" applyNumberFormat="1" applyFont="1" applyFill="1" applyBorder="1" applyAlignment="1">
      <alignment horizontal="center" vertical="center" wrapText="1"/>
    </xf>
    <xf numFmtId="0" fontId="51" fillId="30" borderId="11" xfId="37" applyFont="1" applyFill="1" applyBorder="1" applyAlignment="1">
      <alignment horizontal="center" vertical="center" wrapText="1" shrinkToFit="1"/>
    </xf>
    <xf numFmtId="0" fontId="51" fillId="30" borderId="11" xfId="38" applyNumberFormat="1" applyFont="1" applyFill="1" applyBorder="1" applyAlignment="1">
      <alignment horizontal="left" vertical="center" wrapText="1"/>
    </xf>
    <xf numFmtId="49" fontId="51" fillId="25" borderId="11" xfId="39" applyNumberFormat="1" applyFont="1" applyFill="1" applyBorder="1" applyAlignment="1">
      <alignment horizontal="center" vertical="center" wrapText="1"/>
    </xf>
    <xf numFmtId="0" fontId="51" fillId="34" borderId="11" xfId="38" applyNumberFormat="1" applyFont="1" applyFill="1" applyBorder="1" applyAlignment="1">
      <alignment horizontal="center" vertical="center" wrapText="1"/>
    </xf>
    <xf numFmtId="0" fontId="51" fillId="25" borderId="11" xfId="37" applyFont="1" applyFill="1" applyBorder="1" applyAlignment="1">
      <alignment horizontal="center" vertical="center" wrapText="1" shrinkToFit="1"/>
    </xf>
    <xf numFmtId="0" fontId="51" fillId="0" borderId="11" xfId="0" applyFont="1" applyFill="1" applyBorder="1" applyAlignment="1">
      <alignment horizontal="center" vertical="center" wrapText="1"/>
    </xf>
    <xf numFmtId="0" fontId="42" fillId="31" borderId="24" xfId="0" applyFont="1" applyFill="1" applyBorder="1" applyAlignment="1">
      <alignment horizontal="left" vertical="center"/>
    </xf>
    <xf numFmtId="0" fontId="42" fillId="0" borderId="11" xfId="37" applyFont="1" applyFill="1" applyBorder="1" applyAlignment="1">
      <alignment horizontal="center" vertical="center" wrapText="1" shrinkToFit="1"/>
    </xf>
    <xf numFmtId="0" fontId="51" fillId="36" borderId="0" xfId="38" applyFont="1" applyFill="1" applyBorder="1" applyAlignment="1">
      <alignment horizontal="center" vertical="center" wrapText="1"/>
    </xf>
    <xf numFmtId="0" fontId="51" fillId="36" borderId="11" xfId="37" applyFont="1" applyFill="1" applyBorder="1" applyAlignment="1">
      <alignment vertical="center" wrapText="1" shrinkToFit="1"/>
    </xf>
    <xf numFmtId="0" fontId="51" fillId="36" borderId="11" xfId="37" applyFont="1" applyFill="1" applyBorder="1" applyAlignment="1">
      <alignment horizontal="center" vertical="center" wrapText="1" shrinkToFit="1"/>
    </xf>
    <xf numFmtId="0" fontId="51" fillId="38" borderId="24" xfId="0" applyFont="1" applyFill="1" applyBorder="1" applyAlignment="1">
      <alignment horizontal="left" vertical="center" wrapText="1"/>
    </xf>
    <xf numFmtId="0" fontId="51" fillId="30" borderId="11" xfId="0" applyFont="1" applyFill="1" applyBorder="1" applyAlignment="1">
      <alignment horizontal="left" vertical="center" wrapText="1"/>
    </xf>
    <xf numFmtId="0" fontId="51" fillId="30" borderId="11" xfId="37" applyFont="1" applyFill="1" applyBorder="1" applyAlignment="1">
      <alignment horizontal="left" vertical="center" wrapText="1" shrinkToFit="1"/>
    </xf>
    <xf numFmtId="0" fontId="51" fillId="0" borderId="11" xfId="0" applyFont="1" applyFill="1" applyBorder="1" applyAlignment="1">
      <alignment horizontal="left" vertical="center"/>
    </xf>
    <xf numFmtId="0" fontId="51" fillId="25" borderId="11" xfId="0" applyFont="1" applyFill="1" applyBorder="1" applyAlignment="1">
      <alignment horizontal="left" vertical="center"/>
    </xf>
    <xf numFmtId="0" fontId="51" fillId="36" borderId="11" xfId="0" applyFont="1" applyFill="1" applyBorder="1" applyAlignment="1">
      <alignment horizontal="left" vertical="center" wrapText="1"/>
    </xf>
    <xf numFmtId="49" fontId="51" fillId="38" borderId="11" xfId="38" applyNumberFormat="1" applyFont="1" applyFill="1" applyBorder="1" applyAlignment="1">
      <alignment horizontal="left" vertical="center" wrapText="1"/>
    </xf>
    <xf numFmtId="0" fontId="51" fillId="38" borderId="11" xfId="0" applyFont="1" applyFill="1" applyBorder="1" applyAlignment="1">
      <alignment horizontal="left" vertical="center"/>
    </xf>
    <xf numFmtId="49" fontId="41" fillId="54" borderId="0" xfId="38" applyNumberFormat="1" applyFont="1" applyFill="1" applyAlignment="1">
      <alignment horizontal="center" vertical="center" wrapText="1"/>
    </xf>
    <xf numFmtId="0" fontId="51" fillId="0" borderId="33" xfId="0" applyFont="1" applyBorder="1" applyAlignment="1">
      <alignment horizontal="left" vertical="center" wrapText="1"/>
    </xf>
    <xf numFmtId="0" fontId="197" fillId="0" borderId="33" xfId="0" applyFont="1" applyBorder="1" applyAlignment="1">
      <alignment horizontal="left" vertical="center" wrapText="1"/>
    </xf>
    <xf numFmtId="0" fontId="51" fillId="0" borderId="11" xfId="0" applyFont="1" applyFill="1" applyBorder="1" applyAlignment="1">
      <alignment horizontal="center" vertical="center"/>
    </xf>
    <xf numFmtId="49" fontId="51" fillId="0" borderId="44" xfId="39" applyNumberFormat="1" applyFont="1" applyFill="1" applyBorder="1" applyAlignment="1">
      <alignment horizontal="center" vertical="center" wrapText="1"/>
    </xf>
    <xf numFmtId="0" fontId="51" fillId="36" borderId="10" xfId="0" applyFont="1" applyFill="1" applyBorder="1" applyAlignment="1">
      <alignment horizontal="left" vertical="center" wrapText="1"/>
    </xf>
    <xf numFmtId="0" fontId="197" fillId="36" borderId="10" xfId="0" applyFont="1" applyFill="1" applyBorder="1" applyAlignment="1">
      <alignment horizontal="left" vertical="center" wrapText="1"/>
    </xf>
    <xf numFmtId="49" fontId="51" fillId="0" borderId="11" xfId="38" applyNumberFormat="1" applyFont="1" applyFill="1" applyBorder="1" applyAlignment="1">
      <alignment vertical="center" wrapText="1"/>
    </xf>
    <xf numFmtId="0" fontId="51" fillId="0" borderId="11" xfId="37" applyFont="1" applyFill="1" applyBorder="1" applyAlignment="1">
      <alignment vertical="center" wrapText="1" shrinkToFit="1"/>
    </xf>
    <xf numFmtId="0" fontId="51" fillId="25" borderId="11" xfId="37" applyFont="1" applyFill="1" applyBorder="1" applyAlignment="1">
      <alignment vertical="center" wrapText="1" shrinkToFit="1"/>
    </xf>
    <xf numFmtId="0" fontId="51" fillId="0" borderId="46" xfId="0" applyFont="1" applyFill="1" applyBorder="1" applyAlignment="1">
      <alignment horizontal="left" vertical="center"/>
    </xf>
    <xf numFmtId="0" fontId="51" fillId="0" borderId="15" xfId="0" applyFont="1" applyFill="1" applyBorder="1" applyAlignment="1">
      <alignment vertical="center" wrapText="1"/>
    </xf>
    <xf numFmtId="0" fontId="51" fillId="34" borderId="24" xfId="0" applyFont="1" applyFill="1" applyBorder="1" applyAlignment="1">
      <alignment horizontal="left" vertical="center"/>
    </xf>
    <xf numFmtId="0" fontId="51" fillId="34" borderId="11" xfId="37" applyFont="1" applyFill="1" applyBorder="1" applyAlignment="1">
      <alignment vertical="center" wrapText="1" shrinkToFit="1"/>
    </xf>
    <xf numFmtId="0" fontId="51" fillId="34" borderId="24" xfId="0" applyFont="1" applyFill="1" applyBorder="1" applyAlignment="1">
      <alignment horizontal="left" vertical="center" wrapText="1"/>
    </xf>
    <xf numFmtId="0" fontId="51" fillId="0" borderId="0" xfId="38" applyFont="1" applyFill="1" applyBorder="1" applyAlignment="1">
      <alignment horizontal="left" vertical="center" wrapText="1"/>
    </xf>
    <xf numFmtId="49" fontId="51" fillId="34" borderId="24" xfId="38" applyNumberFormat="1" applyFont="1" applyFill="1" applyBorder="1" applyAlignment="1">
      <alignment horizontal="left" vertical="center" wrapText="1"/>
    </xf>
    <xf numFmtId="49" fontId="51" fillId="34" borderId="24" xfId="38" applyNumberFormat="1" applyFont="1" applyFill="1" applyBorder="1" applyAlignment="1">
      <alignment horizontal="left" vertical="center"/>
    </xf>
    <xf numFmtId="0" fontId="51" fillId="34" borderId="0" xfId="0" applyFont="1" applyFill="1" applyBorder="1" applyAlignment="1">
      <alignment horizontal="left" vertical="center"/>
    </xf>
    <xf numFmtId="0" fontId="51" fillId="25" borderId="23" xfId="0" applyFont="1" applyFill="1" applyBorder="1" applyAlignment="1">
      <alignment horizontal="left" vertical="center"/>
    </xf>
    <xf numFmtId="0" fontId="51" fillId="31" borderId="11" xfId="37" applyFont="1" applyFill="1" applyBorder="1" applyAlignment="1">
      <alignment vertical="center" wrapText="1" shrinkToFit="1"/>
    </xf>
    <xf numFmtId="177" fontId="51" fillId="0" borderId="44" xfId="39" applyNumberFormat="1" applyFont="1" applyFill="1" applyBorder="1" applyAlignment="1">
      <alignment horizontal="center" vertical="center" wrapText="1"/>
    </xf>
    <xf numFmtId="49" fontId="51" fillId="0" borderId="15" xfId="39" applyNumberFormat="1" applyFont="1" applyFill="1" applyBorder="1" applyAlignment="1">
      <alignment horizontal="center" vertical="center" wrapText="1"/>
    </xf>
    <xf numFmtId="0" fontId="51" fillId="0" borderId="0" xfId="38" applyFont="1" applyFill="1" applyBorder="1" applyAlignment="1">
      <alignment horizontal="center" vertical="center" wrapText="1"/>
    </xf>
    <xf numFmtId="0" fontId="51" fillId="31" borderId="11" xfId="38" applyNumberFormat="1" applyFont="1" applyFill="1" applyBorder="1" applyAlignment="1">
      <alignment horizontal="center" vertical="center" wrapText="1"/>
    </xf>
    <xf numFmtId="0" fontId="51" fillId="31" borderId="11" xfId="37" applyFont="1" applyFill="1" applyBorder="1" applyAlignment="1">
      <alignment horizontal="center" vertical="center" wrapText="1" shrinkToFit="1"/>
    </xf>
    <xf numFmtId="49" fontId="51" fillId="34" borderId="11" xfId="39" applyNumberFormat="1" applyFont="1" applyFill="1" applyBorder="1" applyAlignment="1">
      <alignment horizontal="center" vertical="center" wrapText="1"/>
    </xf>
    <xf numFmtId="0" fontId="51" fillId="34" borderId="11" xfId="37" applyFont="1" applyFill="1" applyBorder="1" applyAlignment="1">
      <alignment horizontal="center" vertical="center" wrapText="1" shrinkToFit="1"/>
    </xf>
    <xf numFmtId="0" fontId="134" fillId="34" borderId="11" xfId="37" applyFont="1" applyFill="1" applyBorder="1" applyAlignment="1">
      <alignment horizontal="center" vertical="center" wrapText="1" shrinkToFit="1"/>
    </xf>
    <xf numFmtId="0" fontId="51" fillId="0" borderId="11" xfId="37" applyFont="1" applyFill="1" applyBorder="1" applyAlignment="1">
      <alignment horizontal="center" vertical="center" wrapText="1" shrinkToFit="1"/>
    </xf>
    <xf numFmtId="0" fontId="51" fillId="0" borderId="22" xfId="38" applyNumberFormat="1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left" vertical="center" wrapText="1"/>
    </xf>
    <xf numFmtId="0" fontId="51" fillId="0" borderId="11" xfId="38" applyNumberFormat="1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0" fontId="51" fillId="31" borderId="11" xfId="0" applyFont="1" applyFill="1" applyBorder="1" applyAlignment="1">
      <alignment horizontal="left" vertical="center" wrapText="1"/>
    </xf>
    <xf numFmtId="0" fontId="51" fillId="31" borderId="11" xfId="0" applyFont="1" applyFill="1" applyBorder="1" applyAlignment="1">
      <alignment horizontal="left" vertical="center"/>
    </xf>
    <xf numFmtId="0" fontId="51" fillId="34" borderId="11" xfId="0" applyFont="1" applyFill="1" applyBorder="1" applyAlignment="1">
      <alignment horizontal="left" vertical="center"/>
    </xf>
    <xf numFmtId="0" fontId="51" fillId="25" borderId="11" xfId="0" applyFont="1" applyFill="1" applyBorder="1" applyAlignment="1">
      <alignment horizontal="left" vertical="center" wrapText="1"/>
    </xf>
    <xf numFmtId="0" fontId="51" fillId="0" borderId="15" xfId="0" applyFont="1" applyFill="1" applyBorder="1" applyAlignment="1">
      <alignment horizontal="left" vertical="center" wrapText="1"/>
    </xf>
    <xf numFmtId="49" fontId="51" fillId="34" borderId="46" xfId="38" applyNumberFormat="1" applyFont="1" applyFill="1" applyBorder="1" applyAlignment="1">
      <alignment horizontal="left" vertical="center" wrapText="1"/>
    </xf>
    <xf numFmtId="49" fontId="51" fillId="34" borderId="46" xfId="38" applyNumberFormat="1" applyFont="1" applyFill="1" applyBorder="1" applyAlignment="1">
      <alignment horizontal="left" vertical="center"/>
    </xf>
    <xf numFmtId="49" fontId="51" fillId="34" borderId="10" xfId="38" applyNumberFormat="1" applyFont="1" applyFill="1" applyBorder="1" applyAlignment="1">
      <alignment horizontal="left" vertical="center" wrapText="1"/>
    </xf>
    <xf numFmtId="254" fontId="51" fillId="31" borderId="11" xfId="39" applyNumberFormat="1" applyFont="1" applyFill="1" applyBorder="1" applyAlignment="1">
      <alignment horizontal="center" vertical="center" wrapText="1"/>
    </xf>
    <xf numFmtId="254" fontId="42" fillId="31" borderId="24" xfId="0" applyNumberFormat="1" applyFont="1" applyFill="1" applyBorder="1" applyAlignment="1">
      <alignment horizontal="left" vertical="center"/>
    </xf>
    <xf numFmtId="254" fontId="51" fillId="31" borderId="24" xfId="0" applyNumberFormat="1" applyFont="1" applyFill="1" applyBorder="1" applyAlignment="1">
      <alignment horizontal="left" vertical="center"/>
    </xf>
    <xf numFmtId="254" fontId="51" fillId="31" borderId="11" xfId="0" applyNumberFormat="1" applyFont="1" applyFill="1" applyBorder="1" applyAlignment="1">
      <alignment horizontal="left" vertical="center"/>
    </xf>
    <xf numFmtId="254" fontId="51" fillId="31" borderId="11" xfId="0" applyNumberFormat="1" applyFont="1" applyFill="1" applyBorder="1" applyAlignment="1">
      <alignment vertical="center"/>
    </xf>
    <xf numFmtId="0" fontId="51" fillId="0" borderId="33" xfId="0" applyFont="1" applyFill="1" applyBorder="1" applyAlignment="1">
      <alignment horizontal="left" vertical="center" wrapText="1"/>
    </xf>
    <xf numFmtId="0" fontId="51" fillId="0" borderId="22" xfId="38" applyFont="1" applyFill="1" applyBorder="1" applyAlignment="1">
      <alignment horizontal="center" vertical="center" wrapText="1"/>
    </xf>
    <xf numFmtId="0" fontId="51" fillId="31" borderId="11" xfId="38" applyFont="1" applyFill="1" applyBorder="1" applyAlignment="1">
      <alignment horizontal="left" vertical="center" wrapText="1"/>
    </xf>
    <xf numFmtId="177" fontId="51" fillId="0" borderId="72" xfId="39" applyNumberFormat="1" applyFont="1" applyFill="1" applyBorder="1" applyAlignment="1">
      <alignment horizontal="center" vertical="center" wrapText="1"/>
    </xf>
    <xf numFmtId="49" fontId="51" fillId="0" borderId="13" xfId="39" applyNumberFormat="1" applyFont="1" applyFill="1" applyBorder="1" applyAlignment="1">
      <alignment horizontal="center" vertical="center" wrapText="1"/>
    </xf>
    <xf numFmtId="0" fontId="51" fillId="0" borderId="39" xfId="0" applyFont="1" applyFill="1" applyBorder="1" applyAlignment="1">
      <alignment horizontal="left" vertical="center"/>
    </xf>
    <xf numFmtId="0" fontId="51" fillId="0" borderId="41" xfId="0" applyFont="1" applyFill="1" applyBorder="1" applyAlignment="1">
      <alignment horizontal="left" vertical="center"/>
    </xf>
    <xf numFmtId="0" fontId="51" fillId="0" borderId="13" xfId="0" applyFont="1" applyFill="1" applyBorder="1" applyAlignment="1">
      <alignment horizontal="left" vertical="center" wrapText="1"/>
    </xf>
    <xf numFmtId="0" fontId="51" fillId="0" borderId="13" xfId="37" applyFont="1" applyFill="1" applyBorder="1" applyAlignment="1">
      <alignment vertical="center" wrapText="1" shrinkToFit="1"/>
    </xf>
    <xf numFmtId="0" fontId="51" fillId="0" borderId="13" xfId="37" applyFont="1" applyFill="1" applyBorder="1" applyAlignment="1">
      <alignment horizontal="center" vertical="center" wrapText="1" shrinkToFit="1"/>
    </xf>
    <xf numFmtId="177" fontId="51" fillId="0" borderId="18" xfId="39" applyNumberFormat="1" applyFont="1" applyFill="1" applyBorder="1" applyAlignment="1">
      <alignment horizontal="center" vertical="center" wrapText="1"/>
    </xf>
    <xf numFmtId="49" fontId="51" fillId="30" borderId="20" xfId="39" applyNumberFormat="1" applyFont="1" applyFill="1" applyBorder="1" applyAlignment="1">
      <alignment horizontal="center" vertical="center" wrapText="1"/>
    </xf>
    <xf numFmtId="0" fontId="51" fillId="30" borderId="38" xfId="0" applyFont="1" applyFill="1" applyBorder="1" applyAlignment="1">
      <alignment horizontal="left" vertical="center"/>
    </xf>
    <xf numFmtId="0" fontId="51" fillId="30" borderId="35" xfId="0" applyFont="1" applyFill="1" applyBorder="1" applyAlignment="1">
      <alignment horizontal="left" vertical="center"/>
    </xf>
    <xf numFmtId="0" fontId="51" fillId="30" borderId="20" xfId="0" applyFont="1" applyFill="1" applyBorder="1" applyAlignment="1">
      <alignment horizontal="left" vertical="center" wrapText="1"/>
    </xf>
    <xf numFmtId="0" fontId="51" fillId="30" borderId="20" xfId="37" applyFont="1" applyFill="1" applyBorder="1" applyAlignment="1">
      <alignment vertical="center" wrapText="1" shrinkToFit="1"/>
    </xf>
    <xf numFmtId="0" fontId="51" fillId="30" borderId="20" xfId="37" applyFont="1" applyFill="1" applyBorder="1" applyAlignment="1">
      <alignment horizontal="center" vertical="center" wrapText="1" shrinkToFit="1"/>
    </xf>
    <xf numFmtId="0" fontId="51" fillId="31" borderId="15" xfId="0" applyFont="1" applyFill="1" applyBorder="1" applyAlignment="1">
      <alignment horizontal="left" vertical="center"/>
    </xf>
    <xf numFmtId="0" fontId="51" fillId="31" borderId="15" xfId="0" applyFont="1" applyFill="1" applyBorder="1" applyAlignment="1">
      <alignment vertical="center"/>
    </xf>
    <xf numFmtId="0" fontId="51" fillId="31" borderId="15" xfId="38" applyNumberFormat="1" applyFont="1" applyFill="1" applyBorder="1" applyAlignment="1">
      <alignment horizontal="center" vertical="center" wrapText="1"/>
    </xf>
    <xf numFmtId="49" fontId="51" fillId="36" borderId="11" xfId="39" applyNumberFormat="1" applyFont="1" applyFill="1" applyBorder="1" applyAlignment="1">
      <alignment horizontal="center" vertical="center" wrapText="1"/>
    </xf>
    <xf numFmtId="0" fontId="51" fillId="36" borderId="24" xfId="0" applyFont="1" applyFill="1" applyBorder="1" applyAlignment="1">
      <alignment horizontal="left" vertical="center" wrapText="1"/>
    </xf>
    <xf numFmtId="0" fontId="51" fillId="36" borderId="24" xfId="0" applyFont="1" applyFill="1" applyBorder="1" applyAlignment="1">
      <alignment horizontal="left" vertical="center"/>
    </xf>
    <xf numFmtId="49" fontId="51" fillId="34" borderId="23" xfId="38" applyNumberFormat="1" applyFont="1" applyFill="1" applyBorder="1" applyAlignment="1">
      <alignment horizontal="left" vertical="center" wrapText="1"/>
    </xf>
    <xf numFmtId="49" fontId="51" fillId="34" borderId="23" xfId="38" applyNumberFormat="1" applyFont="1" applyFill="1" applyBorder="1" applyAlignment="1">
      <alignment horizontal="left" vertical="center"/>
    </xf>
    <xf numFmtId="0" fontId="51" fillId="0" borderId="24" xfId="0" applyFont="1" applyFill="1" applyBorder="1" applyAlignment="1">
      <alignment horizontal="left" vertical="center"/>
    </xf>
    <xf numFmtId="0" fontId="51" fillId="0" borderId="24" xfId="0" applyFont="1" applyFill="1" applyBorder="1" applyAlignment="1">
      <alignment horizontal="left" vertical="center" wrapText="1"/>
    </xf>
    <xf numFmtId="0" fontId="51" fillId="0" borderId="11" xfId="38" applyFont="1" applyFill="1" applyBorder="1" applyAlignment="1">
      <alignment horizontal="center" vertical="center" wrapText="1"/>
    </xf>
    <xf numFmtId="49" fontId="51" fillId="0" borderId="11" xfId="39" applyNumberFormat="1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left" vertical="center" wrapText="1"/>
    </xf>
    <xf numFmtId="49" fontId="38" fillId="0" borderId="0" xfId="38" applyNumberFormat="1" applyFont="1" applyFill="1" applyBorder="1" applyAlignment="1">
      <alignment horizontal="left" vertical="center" wrapText="1"/>
    </xf>
    <xf numFmtId="0" fontId="51" fillId="0" borderId="10" xfId="0" applyFont="1" applyFill="1" applyBorder="1" applyAlignment="1">
      <alignment horizontal="left" vertical="center" wrapText="1"/>
    </xf>
    <xf numFmtId="177" fontId="51" fillId="0" borderId="0" xfId="39" applyNumberFormat="1" applyFont="1" applyFill="1" applyBorder="1" applyAlignment="1">
      <alignment horizontal="center" vertical="center" wrapText="1"/>
    </xf>
    <xf numFmtId="177" fontId="51" fillId="0" borderId="11" xfId="39" applyNumberFormat="1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/>
    </xf>
    <xf numFmtId="0" fontId="51" fillId="0" borderId="0" xfId="38" applyNumberFormat="1" applyFont="1" applyFill="1" applyBorder="1" applyAlignment="1">
      <alignment horizontal="center" vertical="center" wrapText="1"/>
    </xf>
    <xf numFmtId="49" fontId="51" fillId="0" borderId="0" xfId="38" applyNumberFormat="1" applyFont="1" applyFill="1" applyBorder="1" applyAlignment="1">
      <alignment horizontal="center" vertical="center" wrapText="1"/>
    </xf>
    <xf numFmtId="49" fontId="37" fillId="0" borderId="28" xfId="38" applyNumberFormat="1" applyFont="1" applyFill="1" applyBorder="1" applyAlignment="1">
      <alignment horizontal="center" vertical="center"/>
    </xf>
    <xf numFmtId="0" fontId="48" fillId="0" borderId="28" xfId="38" applyFont="1" applyFill="1" applyBorder="1" applyAlignment="1">
      <alignment horizontal="left" vertical="center" wrapText="1"/>
    </xf>
    <xf numFmtId="0" fontId="48" fillId="0" borderId="28" xfId="38" applyFont="1" applyFill="1" applyBorder="1" applyAlignment="1">
      <alignment vertical="center" wrapText="1"/>
    </xf>
    <xf numFmtId="0" fontId="42" fillId="0" borderId="0" xfId="38" applyFont="1" applyFill="1" applyAlignment="1">
      <alignment vertical="center" wrapText="1"/>
    </xf>
    <xf numFmtId="0" fontId="39" fillId="0" borderId="28" xfId="38" applyFont="1" applyFill="1" applyBorder="1" applyAlignment="1">
      <alignment horizontal="center" vertical="center"/>
    </xf>
    <xf numFmtId="0" fontId="40" fillId="0" borderId="28" xfId="38" applyFont="1" applyFill="1" applyBorder="1" applyAlignment="1">
      <alignment horizontal="center" vertical="center" wrapText="1"/>
    </xf>
    <xf numFmtId="49" fontId="41" fillId="0" borderId="0" xfId="38" applyNumberFormat="1" applyFont="1" applyFill="1" applyBorder="1" applyAlignment="1">
      <alignment horizontal="center" vertical="center"/>
    </xf>
    <xf numFmtId="0" fontId="48" fillId="0" borderId="0" xfId="38" applyNumberFormat="1" applyFont="1" applyFill="1" applyBorder="1" applyAlignment="1">
      <alignment vertical="center" wrapText="1"/>
    </xf>
    <xf numFmtId="49" fontId="42" fillId="0" borderId="0" xfId="38" applyNumberFormat="1" applyFont="1" applyFill="1" applyBorder="1" applyAlignment="1">
      <alignment horizontal="center" vertical="center" wrapText="1"/>
    </xf>
    <xf numFmtId="0" fontId="48" fillId="0" borderId="0" xfId="38" applyNumberFormat="1" applyFont="1" applyFill="1" applyBorder="1" applyAlignment="1">
      <alignment horizontal="left" vertical="center" wrapText="1"/>
    </xf>
    <xf numFmtId="0" fontId="41" fillId="0" borderId="0" xfId="38" applyNumberFormat="1" applyFont="1" applyFill="1" applyBorder="1" applyAlignment="1">
      <alignment horizontal="center" vertical="center" wrapText="1"/>
    </xf>
    <xf numFmtId="49" fontId="42" fillId="0" borderId="0" xfId="38" applyNumberFormat="1" applyFont="1" applyFill="1" applyBorder="1" applyAlignment="1">
      <alignment vertical="center" wrapText="1"/>
    </xf>
    <xf numFmtId="49" fontId="44" fillId="0" borderId="0" xfId="38" applyNumberFormat="1" applyFont="1" applyFill="1" applyBorder="1" applyAlignment="1">
      <alignment horizontal="center" vertical="center" wrapText="1"/>
    </xf>
    <xf numFmtId="49" fontId="40" fillId="0" borderId="28" xfId="38" applyNumberFormat="1" applyFont="1" applyFill="1" applyBorder="1" applyAlignment="1">
      <alignment horizontal="left" vertical="center" wrapText="1"/>
    </xf>
    <xf numFmtId="49" fontId="40" fillId="0" borderId="0" xfId="38" applyNumberFormat="1" applyFont="1" applyFill="1" applyBorder="1" applyAlignment="1">
      <alignment horizontal="left" vertical="center" wrapText="1"/>
    </xf>
    <xf numFmtId="49" fontId="43" fillId="0" borderId="0" xfId="38" applyNumberFormat="1" applyFont="1" applyFill="1" applyAlignment="1">
      <alignment horizontal="left" vertical="center" wrapText="1"/>
    </xf>
    <xf numFmtId="49" fontId="51" fillId="34" borderId="24" xfId="0" applyNumberFormat="1" applyFont="1" applyFill="1" applyBorder="1" applyAlignment="1">
      <alignment horizontal="left" vertical="center" wrapText="1"/>
    </xf>
    <xf numFmtId="49" fontId="51" fillId="34" borderId="24" xfId="0" applyNumberFormat="1" applyFont="1" applyFill="1" applyBorder="1" applyAlignment="1">
      <alignment horizontal="left" vertical="center"/>
    </xf>
    <xf numFmtId="49" fontId="51" fillId="34" borderId="11" xfId="0" applyNumberFormat="1" applyFont="1" applyFill="1" applyBorder="1" applyAlignment="1">
      <alignment horizontal="left" vertical="center" wrapText="1"/>
    </xf>
    <xf numFmtId="49" fontId="51" fillId="34" borderId="11" xfId="37" applyNumberFormat="1" applyFont="1" applyFill="1" applyBorder="1" applyAlignment="1">
      <alignment vertical="center" wrapText="1" shrinkToFit="1"/>
    </xf>
    <xf numFmtId="49" fontId="51" fillId="34" borderId="11" xfId="37" applyNumberFormat="1" applyFont="1" applyFill="1" applyBorder="1" applyAlignment="1">
      <alignment horizontal="center" vertical="center" wrapText="1" shrinkToFit="1"/>
    </xf>
    <xf numFmtId="49" fontId="51" fillId="34" borderId="11" xfId="38" applyNumberFormat="1" applyFont="1" applyFill="1" applyBorder="1" applyAlignment="1">
      <alignment horizontal="center" vertical="center" wrapText="1"/>
    </xf>
    <xf numFmtId="49" fontId="51" fillId="0" borderId="11" xfId="0" applyNumberFormat="1" applyFont="1" applyFill="1" applyBorder="1" applyAlignment="1">
      <alignment horizontal="center" vertical="center" wrapText="1"/>
    </xf>
    <xf numFmtId="49" fontId="51" fillId="0" borderId="33" xfId="38" applyNumberFormat="1" applyFont="1" applyFill="1" applyBorder="1" applyAlignment="1">
      <alignment horizontal="left" vertical="center" wrapText="1"/>
    </xf>
    <xf numFmtId="49" fontId="51" fillId="36" borderId="10" xfId="38" applyNumberFormat="1" applyFont="1" applyFill="1" applyBorder="1" applyAlignment="1">
      <alignment horizontal="left" vertical="center" wrapText="1"/>
    </xf>
    <xf numFmtId="49" fontId="51" fillId="0" borderId="22" xfId="38" applyNumberFormat="1" applyFont="1" applyFill="1" applyBorder="1" applyAlignment="1">
      <alignment horizontal="center" vertical="center" wrapText="1"/>
    </xf>
    <xf numFmtId="0" fontId="51" fillId="30" borderId="24" xfId="0" applyFont="1" applyFill="1" applyBorder="1" applyAlignment="1">
      <alignment horizontal="left" vertical="center" wrapText="1"/>
    </xf>
    <xf numFmtId="0" fontId="51" fillId="30" borderId="11" xfId="38" applyNumberFormat="1" applyFont="1" applyFill="1" applyBorder="1" applyAlignment="1">
      <alignment horizontal="center" vertical="center" wrapText="1"/>
    </xf>
    <xf numFmtId="0" fontId="51" fillId="0" borderId="33" xfId="0" applyFont="1" applyFill="1" applyBorder="1" applyAlignment="1">
      <alignment horizontal="center" vertical="center" wrapText="1"/>
    </xf>
    <xf numFmtId="0" fontId="51" fillId="36" borderId="10" xfId="0" applyFont="1" applyFill="1" applyBorder="1" applyAlignment="1">
      <alignment horizontal="left" vertical="center"/>
    </xf>
    <xf numFmtId="0" fontId="48" fillId="0" borderId="0" xfId="38" applyNumberFormat="1" applyFont="1" applyFill="1" applyBorder="1" applyAlignment="1">
      <alignment horizontal="left" vertical="center"/>
    </xf>
    <xf numFmtId="0" fontId="51" fillId="0" borderId="0" xfId="38" applyNumberFormat="1" applyFont="1" applyFill="1" applyBorder="1" applyAlignment="1">
      <alignment horizontal="left" vertical="center" wrapText="1"/>
    </xf>
    <xf numFmtId="177" fontId="51" fillId="0" borderId="45" xfId="39" applyNumberFormat="1" applyFont="1" applyFill="1" applyBorder="1" applyAlignment="1">
      <alignment horizontal="center" vertical="center" wrapText="1"/>
    </xf>
    <xf numFmtId="49" fontId="51" fillId="0" borderId="19" xfId="39" applyNumberFormat="1" applyFont="1" applyFill="1" applyBorder="1" applyAlignment="1">
      <alignment horizontal="center" vertical="center" wrapText="1"/>
    </xf>
    <xf numFmtId="0" fontId="51" fillId="0" borderId="23" xfId="0" applyFont="1" applyFill="1" applyBorder="1" applyAlignment="1">
      <alignment horizontal="left" vertical="center" wrapText="1"/>
    </xf>
    <xf numFmtId="0" fontId="51" fillId="0" borderId="23" xfId="0" applyFont="1" applyFill="1" applyBorder="1" applyAlignment="1">
      <alignment horizontal="left" vertical="center"/>
    </xf>
    <xf numFmtId="0" fontId="51" fillId="0" borderId="25" xfId="0" applyFont="1" applyFill="1" applyBorder="1" applyAlignment="1">
      <alignment horizontal="left" vertical="center"/>
    </xf>
    <xf numFmtId="0" fontId="51" fillId="0" borderId="19" xfId="38" applyFont="1" applyFill="1" applyBorder="1" applyAlignment="1">
      <alignment horizontal="left" vertical="center" wrapText="1"/>
    </xf>
    <xf numFmtId="0" fontId="51" fillId="0" borderId="19" xfId="0" applyFont="1" applyFill="1" applyBorder="1" applyAlignment="1">
      <alignment vertical="center" wrapText="1"/>
    </xf>
    <xf numFmtId="0" fontId="51" fillId="0" borderId="19" xfId="0" applyFont="1" applyFill="1" applyBorder="1" applyAlignment="1">
      <alignment horizontal="center" vertical="center" wrapText="1"/>
    </xf>
    <xf numFmtId="0" fontId="51" fillId="0" borderId="19" xfId="38" applyNumberFormat="1" applyFont="1" applyFill="1" applyBorder="1" applyAlignment="1">
      <alignment horizontal="center" vertical="center" wrapText="1"/>
    </xf>
    <xf numFmtId="0" fontId="51" fillId="0" borderId="25" xfId="0" applyFont="1" applyFill="1" applyBorder="1" applyAlignment="1">
      <alignment horizontal="left" vertical="center" wrapText="1"/>
    </xf>
    <xf numFmtId="0" fontId="51" fillId="36" borderId="31" xfId="0" applyFont="1" applyFill="1" applyBorder="1" applyAlignment="1">
      <alignment horizontal="left" vertical="center" wrapText="1"/>
    </xf>
    <xf numFmtId="0" fontId="51" fillId="0" borderId="40" xfId="38" applyFont="1" applyFill="1" applyBorder="1" applyAlignment="1">
      <alignment horizontal="center" vertical="center" wrapText="1"/>
    </xf>
    <xf numFmtId="0" fontId="51" fillId="34" borderId="10" xfId="38" applyNumberFormat="1" applyFont="1" applyFill="1" applyBorder="1" applyAlignment="1">
      <alignment horizontal="center" vertical="center" wrapText="1"/>
    </xf>
    <xf numFmtId="49" fontId="51" fillId="0" borderId="11" xfId="38" applyNumberFormat="1" applyFont="1" applyFill="1" applyBorder="1" applyAlignment="1">
      <alignment horizontal="left" vertical="center" wrapText="1"/>
    </xf>
    <xf numFmtId="49" fontId="51" fillId="0" borderId="10" xfId="38" applyNumberFormat="1" applyFont="1" applyFill="1" applyBorder="1" applyAlignment="1">
      <alignment horizontal="left" vertical="center" wrapText="1"/>
    </xf>
    <xf numFmtId="0" fontId="51" fillId="36" borderId="22" xfId="38" applyFont="1" applyFill="1" applyBorder="1" applyAlignment="1">
      <alignment horizontal="center" vertical="center" wrapText="1"/>
    </xf>
    <xf numFmtId="0" fontId="51" fillId="34" borderId="22" xfId="38" applyNumberFormat="1" applyFont="1" applyFill="1" applyBorder="1" applyAlignment="1">
      <alignment horizontal="center" vertical="center" wrapText="1"/>
    </xf>
    <xf numFmtId="0" fontId="51" fillId="36" borderId="22" xfId="38" applyNumberFormat="1" applyFont="1" applyFill="1" applyBorder="1" applyAlignment="1">
      <alignment horizontal="center" vertical="center" wrapText="1"/>
    </xf>
    <xf numFmtId="49" fontId="51" fillId="36" borderId="11" xfId="38" applyNumberFormat="1" applyFont="1" applyFill="1" applyBorder="1" applyAlignment="1">
      <alignment horizontal="left" vertical="center" wrapText="1"/>
    </xf>
    <xf numFmtId="0" fontId="51" fillId="0" borderId="33" xfId="38" applyFont="1" applyFill="1" applyBorder="1" applyAlignment="1">
      <alignment horizontal="center" vertical="center" wrapText="1"/>
    </xf>
    <xf numFmtId="0" fontId="51" fillId="34" borderId="10" xfId="0" applyFont="1" applyFill="1" applyBorder="1" applyAlignment="1">
      <alignment horizontal="left" vertical="center"/>
    </xf>
    <xf numFmtId="0" fontId="51" fillId="0" borderId="35" xfId="0" applyFont="1" applyFill="1" applyBorder="1" applyAlignment="1">
      <alignment horizontal="center" vertical="center" wrapText="1"/>
    </xf>
    <xf numFmtId="49" fontId="51" fillId="0" borderId="20" xfId="39" applyNumberFormat="1" applyFont="1" applyFill="1" applyBorder="1" applyAlignment="1">
      <alignment horizontal="left" vertical="center" wrapText="1"/>
    </xf>
    <xf numFmtId="49" fontId="51" fillId="0" borderId="69" xfId="39" applyNumberFormat="1" applyFont="1" applyFill="1" applyBorder="1" applyAlignment="1">
      <alignment horizontal="left" vertical="center" wrapText="1"/>
    </xf>
    <xf numFmtId="0" fontId="51" fillId="0" borderId="21" xfId="38" applyFont="1" applyFill="1" applyBorder="1" applyAlignment="1">
      <alignment horizontal="center" vertical="center" wrapText="1"/>
    </xf>
    <xf numFmtId="0" fontId="198" fillId="34" borderId="10" xfId="0" applyFont="1" applyFill="1" applyBorder="1" applyAlignment="1">
      <alignment horizontal="left" vertical="center"/>
    </xf>
    <xf numFmtId="0" fontId="198" fillId="34" borderId="24" xfId="0" applyFont="1" applyFill="1" applyBorder="1" applyAlignment="1">
      <alignment horizontal="left" vertical="center"/>
    </xf>
    <xf numFmtId="0" fontId="51" fillId="34" borderId="11" xfId="0" applyFont="1" applyFill="1" applyBorder="1" applyAlignment="1">
      <alignment vertical="center" wrapText="1"/>
    </xf>
    <xf numFmtId="0" fontId="198" fillId="34" borderId="11" xfId="37" applyFont="1" applyFill="1" applyBorder="1" applyAlignment="1">
      <alignment horizontal="center" vertical="center" wrapText="1" shrinkToFit="1"/>
    </xf>
    <xf numFmtId="49" fontId="51" fillId="0" borderId="13" xfId="39" applyNumberFormat="1" applyFont="1" applyFill="1" applyBorder="1" applyAlignment="1">
      <alignment horizontal="left" vertical="center" wrapText="1"/>
    </xf>
    <xf numFmtId="49" fontId="51" fillId="0" borderId="29" xfId="39" applyNumberFormat="1" applyFont="1" applyFill="1" applyBorder="1" applyAlignment="1">
      <alignment horizontal="left" vertical="center" wrapText="1"/>
    </xf>
    <xf numFmtId="0" fontId="51" fillId="0" borderId="16" xfId="38" applyFont="1" applyFill="1" applyBorder="1" applyAlignment="1">
      <alignment horizontal="center" vertical="center" wrapText="1"/>
    </xf>
    <xf numFmtId="0" fontId="51" fillId="34" borderId="46" xfId="0" applyFont="1" applyFill="1" applyBorder="1" applyAlignment="1">
      <alignment horizontal="left" vertical="center"/>
    </xf>
    <xf numFmtId="49" fontId="51" fillId="0" borderId="11" xfId="39" applyNumberFormat="1" applyFont="1" applyFill="1" applyBorder="1" applyAlignment="1">
      <alignment horizontal="left" vertical="center" wrapText="1"/>
    </xf>
    <xf numFmtId="49" fontId="51" fillId="0" borderId="10" xfId="39" applyNumberFormat="1" applyFont="1" applyFill="1" applyBorder="1" applyAlignment="1">
      <alignment horizontal="left" vertical="center" wrapText="1"/>
    </xf>
    <xf numFmtId="0" fontId="51" fillId="25" borderId="11" xfId="38" applyNumberFormat="1" applyFont="1" applyFill="1" applyBorder="1" applyAlignment="1">
      <alignment horizontal="center" vertical="center" wrapText="1"/>
    </xf>
    <xf numFmtId="49" fontId="51" fillId="0" borderId="33" xfId="39" applyNumberFormat="1" applyFont="1" applyFill="1" applyBorder="1" applyAlignment="1">
      <alignment horizontal="left" vertical="center" wrapText="1"/>
    </xf>
    <xf numFmtId="49" fontId="51" fillId="36" borderId="10" xfId="39" applyNumberFormat="1" applyFont="1" applyFill="1" applyBorder="1" applyAlignment="1">
      <alignment horizontal="left" vertical="center" wrapText="1"/>
    </xf>
    <xf numFmtId="0" fontId="46" fillId="0" borderId="11" xfId="0" applyFont="1" applyFill="1" applyBorder="1" applyAlignment="1">
      <alignment horizontal="center" vertical="center" wrapText="1"/>
    </xf>
    <xf numFmtId="0" fontId="199" fillId="0" borderId="22" xfId="38" applyFont="1" applyFill="1" applyBorder="1" applyAlignment="1">
      <alignment horizontal="center" vertical="center" wrapText="1"/>
    </xf>
    <xf numFmtId="0" fontId="134" fillId="0" borderId="11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left" vertical="center"/>
    </xf>
    <xf numFmtId="0" fontId="51" fillId="0" borderId="22" xfId="0" applyFont="1" applyFill="1" applyBorder="1" applyAlignment="1">
      <alignment horizontal="center" vertical="center"/>
    </xf>
    <xf numFmtId="49" fontId="51" fillId="0" borderId="0" xfId="39" applyNumberFormat="1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horizontal="center" vertical="center" wrapText="1"/>
    </xf>
    <xf numFmtId="49" fontId="200" fillId="0" borderId="0" xfId="39" applyNumberFormat="1" applyFont="1" applyFill="1" applyBorder="1" applyAlignment="1">
      <alignment horizontal="left" vertical="center" wrapText="1"/>
    </xf>
    <xf numFmtId="49" fontId="51" fillId="0" borderId="0" xfId="39" applyNumberFormat="1" applyFont="1" applyFill="1" applyBorder="1" applyAlignment="1">
      <alignment horizontal="left" vertical="center" wrapText="1"/>
    </xf>
    <xf numFmtId="49" fontId="51" fillId="31" borderId="15" xfId="39" applyNumberFormat="1" applyFont="1" applyFill="1" applyBorder="1" applyAlignment="1">
      <alignment horizontal="center" vertical="center" wrapText="1"/>
    </xf>
    <xf numFmtId="0" fontId="42" fillId="31" borderId="46" xfId="0" applyFont="1" applyFill="1" applyBorder="1" applyAlignment="1">
      <alignment horizontal="left" vertical="center"/>
    </xf>
    <xf numFmtId="0" fontId="51" fillId="31" borderId="46" xfId="0" applyFont="1" applyFill="1" applyBorder="1" applyAlignment="1">
      <alignment horizontal="left" vertical="center"/>
    </xf>
    <xf numFmtId="49" fontId="51" fillId="0" borderId="47" xfId="38" applyNumberFormat="1" applyFont="1" applyFill="1" applyBorder="1" applyAlignment="1">
      <alignment horizontal="left" vertical="center" wrapText="1"/>
    </xf>
    <xf numFmtId="49" fontId="51" fillId="0" borderId="14" xfId="38" applyNumberFormat="1" applyFont="1" applyFill="1" applyBorder="1" applyAlignment="1">
      <alignment horizontal="left" vertical="center" wrapText="1"/>
    </xf>
    <xf numFmtId="0" fontId="51" fillId="0" borderId="48" xfId="38" applyFont="1" applyFill="1" applyBorder="1" applyAlignment="1">
      <alignment horizontal="center" vertical="center" wrapText="1"/>
    </xf>
    <xf numFmtId="0" fontId="51" fillId="38" borderId="11" xfId="38" applyNumberFormat="1" applyFont="1" applyFill="1" applyBorder="1" applyAlignment="1">
      <alignment horizontal="center" vertical="center" wrapText="1"/>
    </xf>
    <xf numFmtId="0" fontId="42" fillId="31" borderId="23" xfId="0" applyFont="1" applyFill="1" applyBorder="1" applyAlignment="1">
      <alignment horizontal="left" vertical="center"/>
    </xf>
    <xf numFmtId="0" fontId="51" fillId="31" borderId="23" xfId="0" applyFont="1" applyFill="1" applyBorder="1" applyAlignment="1">
      <alignment horizontal="left" vertical="center"/>
    </xf>
    <xf numFmtId="0" fontId="51" fillId="31" borderId="19" xfId="0" applyFont="1" applyFill="1" applyBorder="1" applyAlignment="1">
      <alignment horizontal="left" vertical="center" wrapText="1"/>
    </xf>
    <xf numFmtId="0" fontId="51" fillId="31" borderId="19" xfId="0" applyFont="1" applyFill="1" applyBorder="1" applyAlignment="1">
      <alignment vertical="center" wrapText="1"/>
    </xf>
    <xf numFmtId="0" fontId="51" fillId="31" borderId="19" xfId="37" applyFont="1" applyFill="1" applyBorder="1" applyAlignment="1">
      <alignment horizontal="center" vertical="center" wrapText="1" shrinkToFit="1"/>
    </xf>
    <xf numFmtId="49" fontId="51" fillId="0" borderId="0" xfId="39" applyNumberFormat="1" applyFont="1" applyFill="1" applyBorder="1" applyAlignment="1">
      <alignment horizontal="center" vertical="center" wrapText="1"/>
    </xf>
    <xf numFmtId="49" fontId="51" fillId="0" borderId="0" xfId="38" applyNumberFormat="1" applyFont="1" applyFill="1" applyBorder="1" applyAlignment="1">
      <alignment horizontal="left" vertical="center" wrapText="1"/>
    </xf>
    <xf numFmtId="0" fontId="51" fillId="30" borderId="20" xfId="38" applyNumberFormat="1" applyFont="1" applyFill="1" applyBorder="1" applyAlignment="1">
      <alignment horizontal="center" vertical="center" wrapText="1"/>
    </xf>
    <xf numFmtId="49" fontId="51" fillId="0" borderId="35" xfId="38" applyNumberFormat="1" applyFont="1" applyFill="1" applyBorder="1" applyAlignment="1">
      <alignment horizontal="left" vertical="center" wrapText="1"/>
    </xf>
    <xf numFmtId="49" fontId="51" fillId="0" borderId="69" xfId="38" applyNumberFormat="1" applyFont="1" applyFill="1" applyBorder="1" applyAlignment="1">
      <alignment horizontal="left" vertical="center" wrapText="1"/>
    </xf>
    <xf numFmtId="177" fontId="198" fillId="0" borderId="0" xfId="39" applyNumberFormat="1" applyFont="1" applyFill="1" applyBorder="1" applyAlignment="1">
      <alignment horizontal="center" vertical="center" wrapText="1"/>
    </xf>
    <xf numFmtId="49" fontId="198" fillId="0" borderId="0" xfId="39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/>
    </xf>
    <xf numFmtId="0" fontId="198" fillId="0" borderId="0" xfId="0" applyFont="1" applyFill="1" applyBorder="1" applyAlignment="1">
      <alignment horizontal="left" vertical="center" wrapText="1"/>
    </xf>
    <xf numFmtId="0" fontId="198" fillId="0" borderId="0" xfId="0" applyFont="1" applyFill="1" applyBorder="1" applyAlignment="1">
      <alignment horizontal="left" vertical="center"/>
    </xf>
    <xf numFmtId="0" fontId="198" fillId="0" borderId="0" xfId="38" applyFont="1" applyFill="1" applyBorder="1" applyAlignment="1">
      <alignment horizontal="left" vertical="center" wrapText="1"/>
    </xf>
    <xf numFmtId="0" fontId="198" fillId="0" borderId="0" xfId="0" applyFont="1" applyFill="1" applyBorder="1" applyAlignment="1">
      <alignment vertical="center" wrapText="1"/>
    </xf>
    <xf numFmtId="0" fontId="198" fillId="0" borderId="0" xfId="0" applyFont="1" applyFill="1" applyBorder="1" applyAlignment="1">
      <alignment horizontal="center" vertical="center" wrapText="1"/>
    </xf>
    <xf numFmtId="0" fontId="198" fillId="0" borderId="0" xfId="38" applyNumberFormat="1" applyFont="1" applyFill="1" applyBorder="1" applyAlignment="1">
      <alignment horizontal="center" vertical="center" wrapText="1"/>
    </xf>
    <xf numFmtId="0" fontId="51" fillId="0" borderId="13" xfId="38" applyNumberFormat="1" applyFont="1" applyFill="1" applyBorder="1" applyAlignment="1">
      <alignment horizontal="center" vertical="center" wrapText="1"/>
    </xf>
    <xf numFmtId="0" fontId="51" fillId="0" borderId="13" xfId="0" applyFont="1" applyFill="1" applyBorder="1" applyAlignment="1">
      <alignment horizontal="center" vertical="center" wrapText="1"/>
    </xf>
    <xf numFmtId="49" fontId="51" fillId="0" borderId="41" xfId="38" applyNumberFormat="1" applyFont="1" applyFill="1" applyBorder="1" applyAlignment="1">
      <alignment horizontal="left" vertical="center" wrapText="1"/>
    </xf>
    <xf numFmtId="49" fontId="51" fillId="0" borderId="29" xfId="38" applyNumberFormat="1" applyFont="1" applyFill="1" applyBorder="1" applyAlignment="1">
      <alignment horizontal="left" vertical="center" wrapText="1"/>
    </xf>
    <xf numFmtId="49" fontId="202" fillId="27" borderId="20" xfId="39" applyNumberFormat="1" applyFont="1" applyFill="1" applyBorder="1" applyAlignment="1">
      <alignment horizontal="center" vertical="center" wrapText="1"/>
    </xf>
    <xf numFmtId="0" fontId="46" fillId="28" borderId="55" xfId="0" applyFont="1" applyFill="1" applyBorder="1" applyAlignment="1">
      <alignment horizontal="center"/>
    </xf>
    <xf numFmtId="0" fontId="46" fillId="28" borderId="56" xfId="0" applyFont="1" applyFill="1" applyBorder="1" applyAlignment="1">
      <alignment horizontal="center"/>
    </xf>
    <xf numFmtId="0" fontId="46" fillId="28" borderId="57" xfId="0" applyFont="1" applyFill="1" applyBorder="1" applyAlignment="1">
      <alignment horizontal="center"/>
    </xf>
    <xf numFmtId="176" fontId="53" fillId="0" borderId="58" xfId="0" applyNumberFormat="1" applyFont="1" applyFill="1" applyBorder="1" applyAlignment="1">
      <alignment horizontal="right" vertical="top"/>
    </xf>
    <xf numFmtId="176" fontId="53" fillId="0" borderId="26" xfId="0" applyNumberFormat="1" applyFont="1" applyFill="1" applyBorder="1" applyAlignment="1">
      <alignment horizontal="right" vertical="top"/>
    </xf>
    <xf numFmtId="0" fontId="53" fillId="0" borderId="59" xfId="0" applyFont="1" applyFill="1" applyBorder="1" applyAlignment="1">
      <alignment horizontal="right" vertical="top"/>
    </xf>
    <xf numFmtId="0" fontId="53" fillId="0" borderId="0" xfId="0" applyFont="1" applyFill="1" applyBorder="1" applyAlignment="1">
      <alignment horizontal="right" vertical="top"/>
    </xf>
    <xf numFmtId="0" fontId="53" fillId="0" borderId="60" xfId="0" applyFont="1" applyFill="1" applyBorder="1" applyAlignment="1">
      <alignment horizontal="left" vertical="top" wrapText="1"/>
    </xf>
    <xf numFmtId="0" fontId="53" fillId="0" borderId="49" xfId="0" applyFont="1" applyFill="1" applyBorder="1" applyAlignment="1">
      <alignment horizontal="left" vertical="top" wrapText="1"/>
    </xf>
    <xf numFmtId="188" fontId="57" fillId="0" borderId="59" xfId="0" applyNumberFormat="1" applyFont="1" applyFill="1" applyBorder="1" applyAlignment="1">
      <alignment horizontal="right" vertical="top"/>
    </xf>
    <xf numFmtId="188" fontId="57" fillId="0" borderId="0" xfId="0" applyNumberFormat="1" applyFont="1" applyFill="1" applyBorder="1" applyAlignment="1">
      <alignment horizontal="right" vertical="top"/>
    </xf>
    <xf numFmtId="0" fontId="53" fillId="0" borderId="60" xfId="0" applyFont="1" applyFill="1" applyBorder="1" applyAlignment="1">
      <alignment horizontal="right" vertical="top" wrapText="1"/>
    </xf>
    <xf numFmtId="0" fontId="53" fillId="0" borderId="49" xfId="0" applyFont="1" applyFill="1" applyBorder="1" applyAlignment="1">
      <alignment horizontal="right" vertical="top" wrapText="1"/>
    </xf>
    <xf numFmtId="49" fontId="202" fillId="27" borderId="13" xfId="39" applyNumberFormat="1" applyFont="1" applyFill="1" applyBorder="1" applyAlignment="1" applyProtection="1">
      <alignment horizontal="center" vertical="center" wrapText="1"/>
    </xf>
    <xf numFmtId="0" fontId="204" fillId="0" borderId="20" xfId="0" applyFont="1" applyBorder="1" applyAlignment="1">
      <alignment horizontal="center" vertical="center" wrapText="1"/>
    </xf>
    <xf numFmtId="49" fontId="201" fillId="27" borderId="13" xfId="39" applyNumberFormat="1" applyFont="1" applyFill="1" applyBorder="1" applyAlignment="1" applyProtection="1">
      <alignment horizontal="center" vertical="center" wrapText="1"/>
    </xf>
    <xf numFmtId="0" fontId="203" fillId="0" borderId="20" xfId="0" applyFont="1" applyBorder="1" applyAlignment="1">
      <alignment horizontal="center" vertical="center" wrapText="1"/>
    </xf>
    <xf numFmtId="49" fontId="202" fillId="27" borderId="36" xfId="39" applyNumberFormat="1" applyFont="1" applyFill="1" applyBorder="1" applyAlignment="1">
      <alignment horizontal="center" vertical="center" wrapText="1"/>
    </xf>
    <xf numFmtId="49" fontId="202" fillId="27" borderId="28" xfId="39" applyNumberFormat="1" applyFont="1" applyFill="1" applyBorder="1" applyAlignment="1">
      <alignment horizontal="center" vertical="center" wrapText="1"/>
    </xf>
    <xf numFmtId="49" fontId="202" fillId="27" borderId="37" xfId="39" applyNumberFormat="1" applyFont="1" applyFill="1" applyBorder="1" applyAlignment="1">
      <alignment horizontal="center" vertical="center" wrapText="1"/>
    </xf>
    <xf numFmtId="49" fontId="51" fillId="0" borderId="0" xfId="39" applyNumberFormat="1" applyFont="1" applyFill="1" applyBorder="1" applyAlignment="1">
      <alignment horizontal="left" vertical="center"/>
    </xf>
    <xf numFmtId="0" fontId="51" fillId="0" borderId="10" xfId="0" applyFont="1" applyFill="1" applyBorder="1" applyAlignment="1">
      <alignment horizontal="center" vertical="center" wrapText="1"/>
    </xf>
    <xf numFmtId="0" fontId="51" fillId="0" borderId="24" xfId="0" applyFont="1" applyFill="1" applyBorder="1" applyAlignment="1">
      <alignment horizontal="center" vertical="center" wrapText="1"/>
    </xf>
    <xf numFmtId="49" fontId="38" fillId="0" borderId="12" xfId="39" applyNumberFormat="1" applyFont="1" applyFill="1" applyBorder="1" applyAlignment="1">
      <alignment horizontal="center" vertical="center" wrapText="1"/>
    </xf>
    <xf numFmtId="49" fontId="38" fillId="0" borderId="18" xfId="39" applyNumberFormat="1" applyFont="1" applyFill="1" applyBorder="1" applyAlignment="1">
      <alignment horizontal="center" vertical="center" wrapText="1"/>
    </xf>
    <xf numFmtId="49" fontId="201" fillId="27" borderId="13" xfId="39" applyNumberFormat="1" applyFont="1" applyFill="1" applyBorder="1" applyAlignment="1">
      <alignment horizontal="center" vertical="center" wrapText="1"/>
    </xf>
    <xf numFmtId="49" fontId="203" fillId="0" borderId="20" xfId="0" applyNumberFormat="1" applyFont="1" applyBorder="1" applyAlignment="1">
      <alignment horizontal="center" vertical="center" wrapText="1"/>
    </xf>
    <xf numFmtId="179" fontId="38" fillId="37" borderId="43" xfId="38" applyNumberFormat="1" applyFont="1" applyFill="1" applyBorder="1" applyAlignment="1">
      <alignment horizontal="center" vertical="center" wrapText="1"/>
    </xf>
    <xf numFmtId="179" fontId="38" fillId="37" borderId="70" xfId="38" applyNumberFormat="1" applyFont="1" applyFill="1" applyBorder="1" applyAlignment="1">
      <alignment horizontal="center" vertical="center" wrapText="1"/>
    </xf>
    <xf numFmtId="49" fontId="38" fillId="37" borderId="42" xfId="39" applyNumberFormat="1" applyFont="1" applyFill="1" applyBorder="1" applyAlignment="1">
      <alignment horizontal="center" vertical="center" wrapText="1"/>
    </xf>
    <xf numFmtId="49" fontId="38" fillId="37" borderId="71" xfId="39" applyNumberFormat="1" applyFont="1" applyFill="1" applyBorder="1" applyAlignment="1">
      <alignment horizontal="center" vertical="center" wrapText="1"/>
    </xf>
    <xf numFmtId="179" fontId="38" fillId="37" borderId="37" xfId="38" applyNumberFormat="1" applyFont="1" applyFill="1" applyBorder="1" applyAlignment="1">
      <alignment horizontal="center" vertical="center" wrapText="1"/>
    </xf>
    <xf numFmtId="179" fontId="38" fillId="37" borderId="27" xfId="38" applyNumberFormat="1" applyFont="1" applyFill="1" applyBorder="1" applyAlignment="1">
      <alignment horizontal="center" vertical="center" wrapText="1"/>
    </xf>
    <xf numFmtId="179" fontId="201" fillId="27" borderId="43" xfId="38" applyNumberFormat="1" applyFont="1" applyFill="1" applyBorder="1" applyAlignment="1">
      <alignment horizontal="center" vertical="center" wrapText="1"/>
    </xf>
    <xf numFmtId="179" fontId="201" fillId="27" borderId="70" xfId="38" applyNumberFormat="1" applyFont="1" applyFill="1" applyBorder="1" applyAlignment="1">
      <alignment horizontal="center" vertical="center" wrapText="1"/>
    </xf>
    <xf numFmtId="0" fontId="42" fillId="36" borderId="0" xfId="0" applyFont="1" applyFill="1" applyBorder="1" applyAlignment="1">
      <alignment horizontal="left" vertical="center"/>
    </xf>
    <xf numFmtId="0" fontId="42" fillId="31" borderId="10" xfId="0" applyFont="1" applyFill="1" applyBorder="1" applyAlignment="1">
      <alignment horizontal="left" vertical="center"/>
    </xf>
    <xf numFmtId="0" fontId="51" fillId="31" borderId="33" xfId="0" applyFont="1" applyFill="1" applyBorder="1" applyAlignment="1">
      <alignment horizontal="left" vertical="center" wrapText="1"/>
    </xf>
    <xf numFmtId="0" fontId="134" fillId="31" borderId="11" xfId="0" applyFont="1" applyFill="1" applyBorder="1" applyAlignment="1">
      <alignment horizontal="center" vertical="center" wrapText="1"/>
    </xf>
    <xf numFmtId="49" fontId="200" fillId="0" borderId="33" xfId="39" applyNumberFormat="1" applyFont="1" applyFill="1" applyBorder="1" applyAlignment="1">
      <alignment horizontal="left" vertical="center" wrapText="1"/>
    </xf>
  </cellXfs>
  <cellStyles count="2315">
    <cellStyle name=" 1" xfId="2097"/>
    <cellStyle name="_x000d__x000a_JournalTemplate=C:\COMFO\CTALK\JOURSTD.TPL_x000d__x000a_LbStateAddress=3 3 0 251 1 89 2 311_x000d__x000a_LbStateJou" xfId="1"/>
    <cellStyle name="_x000d__x000a_JournalTemplate=C:\COMFO\CTALK\JOURSTD.TPL_x000d__x000a_LbStateAddress=3 3 0 251 1 89 2 311_x000d__x000a_LbStateJou 2" xfId="74"/>
    <cellStyle name="_x000d__x000a_JournalTemplate=C:\COMFO\CTALK\JOURSTD.TPL_x000d__x000a_LbStateAddress=3 3 0 251 1 89 2 311_x000d__x000a_LbStateJou 2 2" xfId="75"/>
    <cellStyle name="_x000d__x000a_JournalTemplate=C:\COMFO\CTALK\JOURSTD.TPL_x000d__x000a_LbStateAddress=3 3 0 251 1 89 2 311_x000d__x000a_LbStateJou 3" xfId="76"/>
    <cellStyle name="_x000d__x000a_JournalTemplate=C:\COMFO\CTALK\JOURSTD.TPL_x000d__x000a_LbStateAddress=3 3 0 251 1 89 2 311_x000d__x000a_LbStateJou 4" xfId="77"/>
    <cellStyle name="_x000d__x000a_JournalTemplate=C:\COMFO\CTALK\JOURSTD.TPL_x000d__x000a_LbStateAddress=3 3 0 251 1 89 2 311_x000d__x000a_LbStateJou 5" xfId="78"/>
    <cellStyle name="_x000d__x000a_JournalTemplate=C:\COMFO\CTALK\JOURSTD.TPL_x000d__x000a_LbStateAddress=3 3 0 251 1 89 2 311_x000d__x000a_LbStateJou_aWASP_BOM cost_20091202" xfId="79"/>
    <cellStyle name="$123" xfId="80"/>
    <cellStyle name="?" xfId="81"/>
    <cellStyle name="??" xfId="82"/>
    <cellStyle name="?? [0.00]_laroux" xfId="83"/>
    <cellStyle name="?? [0]_??" xfId="84"/>
    <cellStyle name="???? [0.00]_BINV" xfId="85"/>
    <cellStyle name="???????_we0731" xfId="86"/>
    <cellStyle name="????_BINV" xfId="87"/>
    <cellStyle name="???[0]_~ME0858" xfId="88"/>
    <cellStyle name="???_~ME0858" xfId="89"/>
    <cellStyle name="??[0]_BOM 3EC 37531 AAAA" xfId="90"/>
    <cellStyle name="??_(????)??????" xfId="91"/>
    <cellStyle name="?@¯?_pldt" xfId="92"/>
    <cellStyle name="?…????? [0.00]_laroux" xfId="93"/>
    <cellStyle name="?…?????_laroux" xfId="94"/>
    <cellStyle name="?f??[0]_pldt" xfId="95"/>
    <cellStyle name="?f??_pldt" xfId="96"/>
    <cellStyle name="?W?_Pacific Region P&amp;L" xfId="97"/>
    <cellStyle name="?W3sμ2" xfId="98"/>
    <cellStyle name="_##聯絡all in one" xfId="99"/>
    <cellStyle name="_#Enlight Bumblebee廠商聯絡人" xfId="100"/>
    <cellStyle name="_#英誌boxer廠商聯絡人" xfId="101"/>
    <cellStyle name="_@Manx AVLC 0.02" xfId="102"/>
    <cellStyle name="___" xfId="103"/>
    <cellStyle name="___Cost_PLS_G4" xfId="104"/>
    <cellStyle name="___El Cap BOM" xfId="105"/>
    <cellStyle name="___EOL  CZ DTV FOR P51 " xfId="106"/>
    <cellStyle name="___HH's p51E&amp;O - 1027" xfId="107"/>
    <cellStyle name="___INT_ELMT" xfId="108"/>
    <cellStyle name="___MATERIAL_PRICE" xfId="109"/>
    <cellStyle name="_~0058922" xfId="110"/>
    <cellStyle name="_~0416273" xfId="111"/>
    <cellStyle name="_~1105101" xfId="112"/>
    <cellStyle name="_~1691748" xfId="113"/>
    <cellStyle name="_~1753458" xfId="114"/>
    <cellStyle name="_~3268243" xfId="115"/>
    <cellStyle name="_~3335521" xfId="116"/>
    <cellStyle name="_~5036686" xfId="117"/>
    <cellStyle name="_~5388646" xfId="118"/>
    <cellStyle name="_~5441595" xfId="119"/>
    <cellStyle name="_~6880961" xfId="120"/>
    <cellStyle name="_~7210552" xfId="121"/>
    <cellStyle name="_~7441107" xfId="122"/>
    <cellStyle name="_~8198207" xfId="123"/>
    <cellStyle name="_~9347018" xfId="124"/>
    <cellStyle name="_090306001-Grace TV 19_22_26 hinge" xfId="125"/>
    <cellStyle name="_1" xfId="126"/>
    <cellStyle name="_15吋無噴漆報價單" xfId="127"/>
    <cellStyle name="_2006 BTX SFF" xfId="128"/>
    <cellStyle name="_20071008 Wistron LV3202C-RFQ 估價表 成本分析" xfId="129"/>
    <cellStyle name="_2007年7-9月需求開机狀況" xfId="130"/>
    <cellStyle name="_2007年業務事業處預估營業額 - 廠別區分 -20070122" xfId="131"/>
    <cellStyle name="_2007年業務部門營業額" xfId="132"/>
    <cellStyle name="_2007業務預計銷售額" xfId="133"/>
    <cellStyle name="_200806中宏庫存明細" xfId="134"/>
    <cellStyle name="_20BomCost-20070104 富敬" xfId="135"/>
    <cellStyle name="_20BomCost-20070108 TCV (2)" xfId="136"/>
    <cellStyle name="_20TV 交中山報價20071203 (5)" xfId="137"/>
    <cellStyle name="_20TV 交信柏報價20071209 (2)" xfId="138"/>
    <cellStyle name="_20TV 交信柏報價20071209 (3)" xfId="139"/>
    <cellStyle name="_22寸鐵件估價9 11 (5)" xfId="140"/>
    <cellStyle name="_-26 32 寸 報價 20070929 B02" xfId="141"/>
    <cellStyle name="_2NZ50-001關務清單 03-14-07" xfId="142"/>
    <cellStyle name="_32 RFQ Metal parts list-0821" xfId="143"/>
    <cellStyle name="_33.3ZT02.001" xfId="144"/>
    <cellStyle name="_33.3ZT03.001" xfId="145"/>
    <cellStyle name="_337341SOP" xfId="146"/>
    <cellStyle name="_337341SOP_1" xfId="147"/>
    <cellStyle name="_337341SOP_Dim smith Mold Spec" xfId="148"/>
    <cellStyle name="_337341SOP_Optiplex" xfId="149"/>
    <cellStyle name="_337341SOP_smith Mold Spec-2" xfId="150"/>
    <cellStyle name="_3373SOP" xfId="151"/>
    <cellStyle name="_3373SOP_1" xfId="152"/>
    <cellStyle name="_3373SOP_Dim smith Mold Spec" xfId="153"/>
    <cellStyle name="_3373SOP_Optiplex" xfId="154"/>
    <cellStyle name="_3373SOP_smith Mold Spec-2" xfId="155"/>
    <cellStyle name="_37 Part list" xfId="156"/>
    <cellStyle name="_37 RFQ Metal parts list-0821-2" xfId="157"/>
    <cellStyle name="_386896SOP" xfId="158"/>
    <cellStyle name="_386896SOP_1" xfId="159"/>
    <cellStyle name="_386896SOP_Dim smith Mold Spec" xfId="160"/>
    <cellStyle name="_386896SOP_Optiplex" xfId="161"/>
    <cellStyle name="_386896SOP_smith Mold Spec-2" xfId="162"/>
    <cellStyle name="_386896SOP1" xfId="163"/>
    <cellStyle name="_386896SOP1_1" xfId="164"/>
    <cellStyle name="_386896SOP1_2" xfId="165"/>
    <cellStyle name="_386896SOP1_2_Dim smith Mold Spec" xfId="166"/>
    <cellStyle name="_386896SOP1_2_Optiplex" xfId="167"/>
    <cellStyle name="_386896SOP1_2_smith Mold Spec-2" xfId="168"/>
    <cellStyle name="_386896SOP1_Dim smith Mold Spec" xfId="169"/>
    <cellStyle name="_386896SOP1_Optiplex" xfId="170"/>
    <cellStyle name="_386896SOP1_smith Mold Spec-2" xfId="171"/>
    <cellStyle name="_42差異化" xfId="172"/>
    <cellStyle name="_7款報價更新Cost down後" xfId="173"/>
    <cellStyle name="_8001" xfId="174"/>
    <cellStyle name="_8001_1" xfId="175"/>
    <cellStyle name="_8001_Dim smith Mold Spec" xfId="176"/>
    <cellStyle name="_8001_Optiplex" xfId="177"/>
    <cellStyle name="_8001_smith Mold Spec-2" xfId="178"/>
    <cellStyle name="_8178SOP" xfId="179"/>
    <cellStyle name="_8178SOP_1" xfId="180"/>
    <cellStyle name="_8178SOP_Dim smith Mold Spec" xfId="181"/>
    <cellStyle name="_8178SOP_Optiplex" xfId="182"/>
    <cellStyle name="_8178SOP_smith Mold Spec-2" xfId="183"/>
    <cellStyle name="_8306" xfId="184"/>
    <cellStyle name="_8306_1" xfId="185"/>
    <cellStyle name="_8306_Dim smith Mold Spec" xfId="186"/>
    <cellStyle name="_8306_Optiplex" xfId="187"/>
    <cellStyle name="_8306_smith Mold Spec-2" xfId="188"/>
    <cellStyle name="_9569sop" xfId="189"/>
    <cellStyle name="_9569sop_1" xfId="190"/>
    <cellStyle name="_9569sop_2" xfId="191"/>
    <cellStyle name="_9569sop_2_Dim smith Mold Spec" xfId="192"/>
    <cellStyle name="_9569sop_2_Optiplex" xfId="193"/>
    <cellStyle name="_9569sop_2_smith Mold Spec-2" xfId="194"/>
    <cellStyle name="_9569sop_Dim smith Mold Spec" xfId="195"/>
    <cellStyle name="_9569sop_Optiplex" xfId="196"/>
    <cellStyle name="_9569sop_smith Mold Spec-2" xfId="197"/>
    <cellStyle name="_9GL34-4100-E0新模報價單" xfId="198"/>
    <cellStyle name="_A30 Tooling status --2004-10-29" xfId="199"/>
    <cellStyle name="_A51 Tooling Status--2005-04-07" xfId="200"/>
    <cellStyle name="_A58_EGQ00_tooling_Status_2004-9-9" xfId="201"/>
    <cellStyle name="_A58_EGQ00_tooling_Status_list_2004-9-6" xfId="202"/>
    <cellStyle name="_Acer H233H 產品管理部工作報表" xfId="203"/>
    <cellStyle name="_Acer Target_0313" xfId="204"/>
    <cellStyle name="_ALAMO報價(updated)" xfId="205"/>
    <cellStyle name="_Anakin  機種試作管控表" xfId="206"/>
    <cellStyle name="_AP1-HP-D509-UT IO SHIELDING 報價081015" xfId="207"/>
    <cellStyle name="_AVL" xfId="208"/>
    <cellStyle name="_AVL_L250" xfId="209"/>
    <cellStyle name="_AVLC" xfId="210"/>
    <cellStyle name="_AVLC_1" xfId="211"/>
    <cellStyle name="_AVLC_2" xfId="212"/>
    <cellStyle name="_Azeda(JM5)Project Management Rev.D 050604" xfId="213"/>
    <cellStyle name="_Bali 20090401" xfId="214"/>
    <cellStyle name="_BALI Packing list 20081212 ver 01 by ever" xfId="215"/>
    <cellStyle name="_Bali 機種LY負責人 081010" xfId="216"/>
    <cellStyle name="_Bali-RFQ-1211(Jolly-for LY) B07 (4)" xfId="217"/>
    <cellStyle name="_Bali-RFQ-1211(Jolly-for LY) B07 (8)" xfId="218"/>
    <cellStyle name="_BASE quotation 20080222 (2)" xfId="219"/>
    <cellStyle name="_BBY 42組織成員一覽表" xfId="220"/>
    <cellStyle name="_BEGINI_Tool_Control_Card_20070330" xfId="221"/>
    <cellStyle name="_BELL CASE A報價表單080401A" xfId="222"/>
    <cellStyle name="_BELL治具報價080401 REV A" xfId="223"/>
    <cellStyle name="_Benz-Cattle24 Team member list 20090909" xfId="224"/>
    <cellStyle name="_Berlin purchase parts list" xfId="225"/>
    <cellStyle name="_BOM update - Supplier List (Purchase) 111102" xfId="226"/>
    <cellStyle name="_BOM update - Supplier List (Purchase) 111102_Dell Neo Lite Metal Tool Tracker - 04-05-05" xfId="227"/>
    <cellStyle name="_BOM update - Supplier List (Purchase) 111102_Dell Neo Lite Metal Tool Tracker - 04-10-05" xfId="228"/>
    <cellStyle name="_BOM update - Supplier List (Purchase) 111102_Dell Neo Lite Metal Tool Tracker - 04-26-05" xfId="229"/>
    <cellStyle name="_BOM update - Supplier List (Purchase) 111102_Dell Neo Lite Metal Tool Tracker - 04-30-05" xfId="230"/>
    <cellStyle name="_BOM update - Supplier List (Purchase) 111102_Dell Neo Metal Tool Tracker 8-06-04" xfId="231"/>
    <cellStyle name="_BOM update - Supplier List (Purchase) 111102_Dell Neo Metal Tool Tracker 8-10-04" xfId="232"/>
    <cellStyle name="_BOM update - Supplier List (Purchase) 111102_Dell Neo Metal Tool Tracker 8-13-04" xfId="233"/>
    <cellStyle name="_BOM update - Supplier List (Purchase) 111102_Dell Neo Metal Tool Tracker 8-19-04" xfId="234"/>
    <cellStyle name="_BOM update - Supplier List (Purchase) 111102_Dell Neo Metal Tool Tracker 8-27-04" xfId="235"/>
    <cellStyle name="_BOM update - Supplier List (Purchase) 111102_Dell Neo Metal Tool Tracker 9-04-04" xfId="236"/>
    <cellStyle name="_BOM update - Supplier List (Purchase) 111102_Dell Neo Metal Tool Tracker 9-06-04" xfId="237"/>
    <cellStyle name="_BOM update - Supplier List (Purchase) 111102_Dell Neo Metal Tool Tracker 9-14-04" xfId="238"/>
    <cellStyle name="_BOM update - Supplier List (Purchase) 111102_Dell Neo Metal Tool Tracker 9-16-04" xfId="239"/>
    <cellStyle name="_BOM update - Supplier List (Purchase) 111102_Flex_NEO_ NPP _Aug.11" xfId="240"/>
    <cellStyle name="_BOM update - Supplier List (Purchase) 111102_Localization Parts PPAP Tracker 1006" xfId="241"/>
    <cellStyle name="_BOM update - Supplier List (Purchase) 111102_Localization Parts PPAP Tracker Template 0827" xfId="242"/>
    <cellStyle name="_BOM update - Supplier List (Purchase) 111102_Localization Parts PPAP Tracker Template 0903" xfId="243"/>
    <cellStyle name="_BOM update - Supplier List (Purchase) 111102_Localization Parts PPAP Tracker Template 0907" xfId="244"/>
    <cellStyle name="_BOM update - Supplier List (Purchase) 111102_Localization Parts PPAP Tracker Template 0916" xfId="245"/>
    <cellStyle name="_BOM update - Supplier List (Purchase) 111102_Material for Neo Dashboard 0817 Revised" xfId="246"/>
    <cellStyle name="_BOM update - Supplier List (Purchase) 111102_Material for Neo Dashboard 0824" xfId="247"/>
    <cellStyle name="_BOM update - Supplier List (Purchase) 111102_Neo Dashboard" xfId="248"/>
    <cellStyle name="_BOM update - Supplier List (Purchase) 111102_Neo dashboard 0805" xfId="249"/>
    <cellStyle name="_BOM update - Supplier List (Purchase) 111102_Neo Dashboard 08172" xfId="250"/>
    <cellStyle name="_BOM update - Supplier List (Purchase) 111102_Neo Dashboard 10_11 Rev02" xfId="251"/>
    <cellStyle name="_BOM update - Supplier List (Purchase) 111102_Neo Dashboard 10_18 Rev01" xfId="252"/>
    <cellStyle name="_BOM update - Supplier List (Purchase) 111102_Neo Dashboard 11_02 Rev01" xfId="253"/>
    <cellStyle name="_BOM update - Supplier List (Purchase) 111102_Neo Lite Mantis Dashboard 0430 Rev01" xfId="254"/>
    <cellStyle name="_BOM update - Supplier List (Purchase) 111102_Neo L-Mantis Plastic Tracker 17-05-05 RC" xfId="255"/>
    <cellStyle name="_BOM update - Supplier List (Purchase) 111102_Neo L-Mantis Plastic Tracker 18-05-05 RC Rev.1" xfId="256"/>
    <cellStyle name="_BOM update - Supplier List (Purchase) 111102_Neo Mantis Dashboard 0427 Rev01" xfId="257"/>
    <cellStyle name="_BOM update - Supplier List (Purchase) 111102_Neo Mantis Metal Tool Tracker 05-10-05 revised" xfId="258"/>
    <cellStyle name="_BOM update - Supplier List (Purchase) 111102_Neo Mantis Metal Tool Tracker 05-11-05" xfId="259"/>
    <cellStyle name="_BOM update - Supplier List (Purchase) 111102_Neo Mantis Metal Tool Tracker 05-17-05 revised" xfId="260"/>
    <cellStyle name="_BOM update - Supplier List (Purchase) 111102_Neo Material Scorecard 08_27" xfId="261"/>
    <cellStyle name="_BOM update - Supplier List (Purchase) 111102_Neo Material Scorecard 0902" xfId="262"/>
    <cellStyle name="_BOM update - Supplier List (Purchase) 111102_Neo Material Scorecard 0914" xfId="263"/>
    <cellStyle name="_BOM update - Supplier List (Purchase) 111102_Neo Material Scorecard 0916" xfId="264"/>
    <cellStyle name="_BOM update - Supplier List (Purchase) 111102_Neo Material Scorecard 0929" xfId="265"/>
    <cellStyle name="_BOM update - Supplier List (Purchase) 111102_Neo Material Scorecard 1001 Rev03" xfId="266"/>
    <cellStyle name="_BOM update - Supplier List (Purchase) 111102_Neo Material Scorecard 1006 Rev01" xfId="267"/>
    <cellStyle name="_BOM update - Supplier List (Purchase) 111102_Neo Material Scorecard 1011 Rev01" xfId="268"/>
    <cellStyle name="_BOM update - Supplier List (Purchase) 111102_Neo Open Issues 0826" xfId="269"/>
    <cellStyle name="_BOM update - Supplier List (Purchase) 111102_Neo Open Issues 8_24" xfId="270"/>
    <cellStyle name="_BOM update - Supplier List (Purchase) 111102_Neo Open Issues-Internal List 1005" xfId="271"/>
    <cellStyle name="_BOM update - Supplier List (Purchase) 111102_Neo PPAP Tracker 1020 Rev01" xfId="272"/>
    <cellStyle name="_BOM update - Supplier List (Purchase) 111102_Neo PPAP Tracking 1026 Rev02" xfId="273"/>
    <cellStyle name="_BOM update - Supplier List (Purchase) 111102_Neo QA Activity Tracker and Trigger Chart_08_17" xfId="274"/>
    <cellStyle name="_BOM update - Supplier List (Purchase) 111102_Neo QA Activity Tracker and Trigger Chart_08_20" xfId="275"/>
    <cellStyle name="_BOM update - Supplier List (Purchase) 111102_Neo QA Activity Tracker and Trigger Chart_08_21" xfId="276"/>
    <cellStyle name="_BOM update - Supplier List (Purchase) 111102_Neo Scorecard 08_06" xfId="277"/>
    <cellStyle name="_BOM update - Supplier List (Purchase) 111102_Neo Scorecard 08_19" xfId="278"/>
    <cellStyle name="_BOM update - Supplier List (Purchase) 111102_Neo Scorecard 08_27 Revise by Rena" xfId="279"/>
    <cellStyle name="_BOM update - Supplier List (Purchase) 111102_Neo Scorecard 08_27 Revised by Daniel" xfId="280"/>
    <cellStyle name="_BOM update - Supplier List (Purchase) 111102_Neo Scorecard 09_14" xfId="281"/>
    <cellStyle name="_BOM update - Supplier List (Purchase) 111102_Neo Scorecard 09_28" xfId="282"/>
    <cellStyle name="_BOM update - Supplier List (Purchase) 111102_Neo Vortex dashboard 0121" xfId="283"/>
    <cellStyle name="_BOM update - Supplier List (Purchase) 111102_Neo Vortex dashboard 0203 R01" xfId="284"/>
    <cellStyle name="_BOM update - Supplier List (Purchase) 111102_NEO-L TT 04_09_05" xfId="285"/>
    <cellStyle name="_BOM update - Supplier List (Purchase) 111102_NEO-L TT 04_26_05" xfId="286"/>
    <cellStyle name="_BOM update - Supplier List (Purchase) 111102_NEO-L TT 05_10_05 DM" xfId="287"/>
    <cellStyle name="_BOM update - Supplier List (Purchase) 111102_NPI Product Launch Dates 2_17_05" xfId="288"/>
    <cellStyle name="_BOM update - Supplier List (Purchase) 111102_Plastic MATRIX" xfId="289"/>
    <cellStyle name="_BOM update - Supplier List (Purchase) 111102_PPAP for Neo Chassis 1209" xfId="290"/>
    <cellStyle name="_BOM update - Supplier List (Purchase) 111102_Sheet Metal MATRIX" xfId="291"/>
    <cellStyle name="_BOM update - Supplier List (Purchase) 111102_Smit  Material Dashboard 0128 Rev01" xfId="292"/>
    <cellStyle name="_BOM update - Supplier List (Purchase) 111102_Smith Dangerfield Dashboard 02_25 Rev 05" xfId="293"/>
    <cellStyle name="_BOM update - Supplier List (Purchase) 111102_Smith Dangerfield Dashboard 04_27 Rev 01" xfId="294"/>
    <cellStyle name="_BOM update - Supplier List (Purchase) 111102_Smith Dangerfield Plastic TT 3-31-05.LM" xfId="295"/>
    <cellStyle name="_BOM update - Supplier List (Purchase) 111102_Smith Dangerfield Plastic TT 4-14-05.LM" xfId="296"/>
    <cellStyle name="_BOM update - Supplier List (Purchase) 111102_Smith Dangerfield Plastic TT 4-20-05.LM" xfId="297"/>
    <cellStyle name="_BOM update - Supplier List (Purchase) 111102_Smith plastic tooling tracker 0225" xfId="298"/>
    <cellStyle name="_BOM update - Supplier List (Purchase) 111102_Smith Plastic Tooling Tracker 04-04" xfId="299"/>
    <cellStyle name="_BOM update - Supplier List (Purchase) 111102_Smith Vortex_Chopper  Dashboard" xfId="300"/>
    <cellStyle name="_BOM update - Supplier List (Purchase) 111102_SMITH_Metal_TOOL_TRACKER_033105" xfId="301"/>
    <cellStyle name="_BOM update - Supplier List (Purchase) 111102_SMITH_Metal_TOOL_TRACKER_040505" xfId="302"/>
    <cellStyle name="_BOM update - Supplier List (Purchase) 111102_SMITH_Metal_TOOL_TRACKER_041405" xfId="303"/>
    <cellStyle name="_BOM update - Supplier List (Purchase) 111102_SMITH_Metal_TOOL_TRACKER_041505" xfId="304"/>
    <cellStyle name="_BOM update - Supplier List (Purchase) 111102_SMITH_Metal_TOOL_TRACKER_042205" xfId="305"/>
    <cellStyle name="_BOM update - Supplier List (Purchase) 111102_SMITH_Metal_TOOL_TRACKER_042605" xfId="306"/>
    <cellStyle name="_BOM update - Supplier List (Purchase) 111102_SMITH_TOOL_TRACKER_022505" xfId="307"/>
    <cellStyle name="_BOM update - Supplier List (Purchase) 111102_SMITH_TOOL_TRACKER_030205" xfId="308"/>
    <cellStyle name="_BOM update - Supplier List (Purchase) 111102_SMITH_TOOL_TRACKER_030405" xfId="309"/>
    <cellStyle name="_BOM update - Supplier List (Purchase) 111102_SMITH_TOOL_TRACKER_031005 Rev01" xfId="310"/>
    <cellStyle name="_BOM update - Supplier List (Purchase) 111102_SMITH_TOOL_TRACKER_031805 Rev 02" xfId="311"/>
    <cellStyle name="_BOM update - Supplier List (Purchase) 111102_SMITH_TOOL_TRACKER_032405 Revised by Rena" xfId="312"/>
    <cellStyle name="_bom updated on 2002-11-10" xfId="313"/>
    <cellStyle name="_bom updated on 2002-11-10_Dell Neo Lite Metal Tool Tracker - 04-05-05" xfId="314"/>
    <cellStyle name="_bom updated on 2002-11-10_Dell Neo Lite Metal Tool Tracker - 04-10-05" xfId="315"/>
    <cellStyle name="_bom updated on 2002-11-10_Dell Neo Lite Metal Tool Tracker - 04-26-05" xfId="316"/>
    <cellStyle name="_bom updated on 2002-11-10_Dell Neo Lite Metal Tool Tracker - 04-30-05" xfId="317"/>
    <cellStyle name="_bom updated on 2002-11-10_Dell Neo Metal Tool Tracker 8-06-04" xfId="318"/>
    <cellStyle name="_bom updated on 2002-11-10_Dell Neo Metal Tool Tracker 8-10-04" xfId="319"/>
    <cellStyle name="_bom updated on 2002-11-10_Dell Neo Metal Tool Tracker 8-13-04" xfId="320"/>
    <cellStyle name="_bom updated on 2002-11-10_Dell Neo Metal Tool Tracker 8-19-04" xfId="321"/>
    <cellStyle name="_bom updated on 2002-11-10_Dell Neo Metal Tool Tracker 8-27-04" xfId="322"/>
    <cellStyle name="_bom updated on 2002-11-10_Dell Neo Metal Tool Tracker 9-04-04" xfId="323"/>
    <cellStyle name="_bom updated on 2002-11-10_Dell Neo Metal Tool Tracker 9-06-04" xfId="324"/>
    <cellStyle name="_bom updated on 2002-11-10_Dell Neo Metal Tool Tracker 9-14-04" xfId="325"/>
    <cellStyle name="_bom updated on 2002-11-10_Dell Neo Metal Tool Tracker 9-16-04" xfId="326"/>
    <cellStyle name="_bom updated on 2002-11-10_Flex_NEO_ NPP _Aug.11" xfId="327"/>
    <cellStyle name="_bom updated on 2002-11-10_Localization Parts PPAP Tracker 1006" xfId="328"/>
    <cellStyle name="_bom updated on 2002-11-10_Localization Parts PPAP Tracker Template 0827" xfId="329"/>
    <cellStyle name="_bom updated on 2002-11-10_Localization Parts PPAP Tracker Template 0903" xfId="330"/>
    <cellStyle name="_bom updated on 2002-11-10_Localization Parts PPAP Tracker Template 0907" xfId="331"/>
    <cellStyle name="_bom updated on 2002-11-10_Localization Parts PPAP Tracker Template 0916" xfId="332"/>
    <cellStyle name="_bom updated on 2002-11-10_Material for Neo Dashboard 0817 Revised" xfId="333"/>
    <cellStyle name="_bom updated on 2002-11-10_Material for Neo Dashboard 0824" xfId="334"/>
    <cellStyle name="_bom updated on 2002-11-10_Neo Dashboard" xfId="335"/>
    <cellStyle name="_bom updated on 2002-11-10_Neo dashboard 0805" xfId="336"/>
    <cellStyle name="_bom updated on 2002-11-10_Neo Dashboard 08172" xfId="337"/>
    <cellStyle name="_bom updated on 2002-11-10_Neo Dashboard 10_11 Rev02" xfId="338"/>
    <cellStyle name="_bom updated on 2002-11-10_Neo Dashboard 10_18 Rev01" xfId="339"/>
    <cellStyle name="_bom updated on 2002-11-10_Neo Dashboard 11_02 Rev01" xfId="340"/>
    <cellStyle name="_bom updated on 2002-11-10_Neo Lite Mantis Dashboard 0430 Rev01" xfId="341"/>
    <cellStyle name="_bom updated on 2002-11-10_Neo L-Mantis Plastic Tracker 17-05-05 RC" xfId="342"/>
    <cellStyle name="_bom updated on 2002-11-10_Neo L-Mantis Plastic Tracker 18-05-05 RC Rev.1" xfId="343"/>
    <cellStyle name="_bom updated on 2002-11-10_Neo Mantis Dashboard 0427 Rev01" xfId="344"/>
    <cellStyle name="_bom updated on 2002-11-10_Neo Mantis Metal Tool Tracker 05-10-05 revised" xfId="345"/>
    <cellStyle name="_bom updated on 2002-11-10_Neo Mantis Metal Tool Tracker 05-11-05" xfId="346"/>
    <cellStyle name="_bom updated on 2002-11-10_Neo Mantis Metal Tool Tracker 05-17-05 revised" xfId="347"/>
    <cellStyle name="_bom updated on 2002-11-10_Neo Material Scorecard 08_27" xfId="348"/>
    <cellStyle name="_bom updated on 2002-11-10_Neo Material Scorecard 0902" xfId="349"/>
    <cellStyle name="_bom updated on 2002-11-10_Neo Material Scorecard 0914" xfId="350"/>
    <cellStyle name="_bom updated on 2002-11-10_Neo Material Scorecard 0916" xfId="351"/>
    <cellStyle name="_bom updated on 2002-11-10_Neo Material Scorecard 0929" xfId="352"/>
    <cellStyle name="_bom updated on 2002-11-10_Neo Material Scorecard 1001 Rev03" xfId="353"/>
    <cellStyle name="_bom updated on 2002-11-10_Neo Material Scorecard 1006 Rev01" xfId="354"/>
    <cellStyle name="_bom updated on 2002-11-10_Neo Material Scorecard 1011 Rev01" xfId="355"/>
    <cellStyle name="_bom updated on 2002-11-10_Neo Open Issues 0826" xfId="356"/>
    <cellStyle name="_bom updated on 2002-11-10_Neo Open Issues 8_24" xfId="357"/>
    <cellStyle name="_bom updated on 2002-11-10_Neo Open Issues-Internal List 1005" xfId="358"/>
    <cellStyle name="_bom updated on 2002-11-10_Neo PPAP Tracker 1020 Rev01" xfId="359"/>
    <cellStyle name="_bom updated on 2002-11-10_Neo PPAP Tracking 1026 Rev02" xfId="360"/>
    <cellStyle name="_bom updated on 2002-11-10_Neo QA Activity Tracker and Trigger Chart_08_17" xfId="361"/>
    <cellStyle name="_bom updated on 2002-11-10_Neo QA Activity Tracker and Trigger Chart_08_20" xfId="362"/>
    <cellStyle name="_bom updated on 2002-11-10_Neo QA Activity Tracker and Trigger Chart_08_21" xfId="363"/>
    <cellStyle name="_bom updated on 2002-11-10_Neo Scorecard 08_06" xfId="364"/>
    <cellStyle name="_bom updated on 2002-11-10_Neo Scorecard 08_19" xfId="365"/>
    <cellStyle name="_bom updated on 2002-11-10_Neo Scorecard 08_27 Revise by Rena" xfId="366"/>
    <cellStyle name="_bom updated on 2002-11-10_Neo Scorecard 08_27 Revised by Daniel" xfId="367"/>
    <cellStyle name="_bom updated on 2002-11-10_Neo Scorecard 09_14" xfId="368"/>
    <cellStyle name="_bom updated on 2002-11-10_Neo Scorecard 09_28" xfId="369"/>
    <cellStyle name="_bom updated on 2002-11-10_Neo Vortex dashboard 0121" xfId="370"/>
    <cellStyle name="_bom updated on 2002-11-10_Neo Vortex dashboard 0203 R01" xfId="371"/>
    <cellStyle name="_bom updated on 2002-11-10_NEO-L TT 04_09_05" xfId="372"/>
    <cellStyle name="_bom updated on 2002-11-10_NEO-L TT 04_26_05" xfId="373"/>
    <cellStyle name="_bom updated on 2002-11-10_NEO-L TT 05_10_05 DM" xfId="374"/>
    <cellStyle name="_bom updated on 2002-11-10_NPI Product Launch Dates 2_17_05" xfId="375"/>
    <cellStyle name="_bom updated on 2002-11-10_Plastic MATRIX" xfId="376"/>
    <cellStyle name="_bom updated on 2002-11-10_PPAP for Neo Chassis 1209" xfId="377"/>
    <cellStyle name="_bom updated on 2002-11-10_Sheet Metal MATRIX" xfId="378"/>
    <cellStyle name="_bom updated on 2002-11-10_Smit  Material Dashboard 0128 Rev01" xfId="379"/>
    <cellStyle name="_bom updated on 2002-11-10_Smith Dangerfield Dashboard 02_25 Rev 05" xfId="380"/>
    <cellStyle name="_bom updated on 2002-11-10_Smith Dangerfield Dashboard 04_27 Rev 01" xfId="381"/>
    <cellStyle name="_bom updated on 2002-11-10_Smith Dangerfield Plastic TT 3-31-05.LM" xfId="382"/>
    <cellStyle name="_bom updated on 2002-11-10_Smith Dangerfield Plastic TT 4-14-05.LM" xfId="383"/>
    <cellStyle name="_bom updated on 2002-11-10_Smith Dangerfield Plastic TT 4-20-05.LM" xfId="384"/>
    <cellStyle name="_bom updated on 2002-11-10_Smith plastic tooling tracker 0225" xfId="385"/>
    <cellStyle name="_bom updated on 2002-11-10_Smith Plastic Tooling Tracker 04-04" xfId="386"/>
    <cellStyle name="_bom updated on 2002-11-10_Smith Vortex_Chopper  Dashboard" xfId="387"/>
    <cellStyle name="_bom updated on 2002-11-10_SMITH_Metal_TOOL_TRACKER_033105" xfId="388"/>
    <cellStyle name="_bom updated on 2002-11-10_SMITH_Metal_TOOL_TRACKER_040505" xfId="389"/>
    <cellStyle name="_bom updated on 2002-11-10_SMITH_Metal_TOOL_TRACKER_041405" xfId="390"/>
    <cellStyle name="_bom updated on 2002-11-10_SMITH_Metal_TOOL_TRACKER_041505" xfId="391"/>
    <cellStyle name="_bom updated on 2002-11-10_SMITH_Metal_TOOL_TRACKER_042205" xfId="392"/>
    <cellStyle name="_bom updated on 2002-11-10_SMITH_Metal_TOOL_TRACKER_042605" xfId="393"/>
    <cellStyle name="_bom updated on 2002-11-10_SMITH_TOOL_TRACKER_022505" xfId="394"/>
    <cellStyle name="_bom updated on 2002-11-10_SMITH_TOOL_TRACKER_030205" xfId="395"/>
    <cellStyle name="_bom updated on 2002-11-10_SMITH_TOOL_TRACKER_030405" xfId="396"/>
    <cellStyle name="_bom updated on 2002-11-10_SMITH_TOOL_TRACKER_031005 Rev01" xfId="397"/>
    <cellStyle name="_bom updated on 2002-11-10_SMITH_TOOL_TRACKER_031805 Rev 02" xfId="398"/>
    <cellStyle name="_bom updated on 2002-11-10_SMITH_TOOL_TRACKER_032405 Revised by Rena" xfId="399"/>
    <cellStyle name="_bom updated on 2002-11-10-1" xfId="400"/>
    <cellStyle name="_bom updated on 2002-11-10-1_Dell Neo Lite Metal Tool Tracker - 04-05-05" xfId="401"/>
    <cellStyle name="_bom updated on 2002-11-10-1_Dell Neo Lite Metal Tool Tracker - 04-10-05" xfId="402"/>
    <cellStyle name="_bom updated on 2002-11-10-1_Dell Neo Lite Metal Tool Tracker - 04-26-05" xfId="403"/>
    <cellStyle name="_bom updated on 2002-11-10-1_Dell Neo Lite Metal Tool Tracker - 04-30-05" xfId="404"/>
    <cellStyle name="_bom updated on 2002-11-10-1_Dell Neo Metal Tool Tracker 8-06-04" xfId="405"/>
    <cellStyle name="_bom updated on 2002-11-10-1_Dell Neo Metal Tool Tracker 8-10-04" xfId="406"/>
    <cellStyle name="_bom updated on 2002-11-10-1_Dell Neo Metal Tool Tracker 8-13-04" xfId="407"/>
    <cellStyle name="_bom updated on 2002-11-10-1_Dell Neo Metal Tool Tracker 8-19-04" xfId="408"/>
    <cellStyle name="_bom updated on 2002-11-10-1_Dell Neo Metal Tool Tracker 8-27-04" xfId="409"/>
    <cellStyle name="_bom updated on 2002-11-10-1_Dell Neo Metal Tool Tracker 9-04-04" xfId="410"/>
    <cellStyle name="_bom updated on 2002-11-10-1_Dell Neo Metal Tool Tracker 9-06-04" xfId="411"/>
    <cellStyle name="_bom updated on 2002-11-10-1_Dell Neo Metal Tool Tracker 9-14-04" xfId="412"/>
    <cellStyle name="_bom updated on 2002-11-10-1_Dell Neo Metal Tool Tracker 9-16-04" xfId="413"/>
    <cellStyle name="_bom updated on 2002-11-10-1_Flex_NEO_ NPP _Aug.11" xfId="414"/>
    <cellStyle name="_bom updated on 2002-11-10-1_Localization Parts PPAP Tracker 1006" xfId="415"/>
    <cellStyle name="_bom updated on 2002-11-10-1_Localization Parts PPAP Tracker Template 0827" xfId="416"/>
    <cellStyle name="_bom updated on 2002-11-10-1_Localization Parts PPAP Tracker Template 0903" xfId="417"/>
    <cellStyle name="_bom updated on 2002-11-10-1_Localization Parts PPAP Tracker Template 0907" xfId="418"/>
    <cellStyle name="_bom updated on 2002-11-10-1_Localization Parts PPAP Tracker Template 0916" xfId="419"/>
    <cellStyle name="_bom updated on 2002-11-10-1_Material for Neo Dashboard 0817 Revised" xfId="420"/>
    <cellStyle name="_bom updated on 2002-11-10-1_Material for Neo Dashboard 0824" xfId="421"/>
    <cellStyle name="_bom updated on 2002-11-10-1_Neo Dashboard" xfId="422"/>
    <cellStyle name="_bom updated on 2002-11-10-1_Neo dashboard 0805" xfId="423"/>
    <cellStyle name="_bom updated on 2002-11-10-1_Neo Dashboard 08172" xfId="424"/>
    <cellStyle name="_bom updated on 2002-11-10-1_Neo Dashboard 10_11 Rev02" xfId="425"/>
    <cellStyle name="_bom updated on 2002-11-10-1_Neo Dashboard 10_18 Rev01" xfId="426"/>
    <cellStyle name="_bom updated on 2002-11-10-1_Neo Dashboard 11_02 Rev01" xfId="427"/>
    <cellStyle name="_bom updated on 2002-11-10-1_Neo Lite Mantis Dashboard 0430 Rev01" xfId="428"/>
    <cellStyle name="_bom updated on 2002-11-10-1_Neo L-Mantis Plastic Tracker 17-05-05 RC" xfId="429"/>
    <cellStyle name="_bom updated on 2002-11-10-1_Neo L-Mantis Plastic Tracker 18-05-05 RC Rev.1" xfId="430"/>
    <cellStyle name="_bom updated on 2002-11-10-1_Neo Mantis Dashboard 0427 Rev01" xfId="431"/>
    <cellStyle name="_bom updated on 2002-11-10-1_Neo Mantis Metal Tool Tracker 05-10-05 revised" xfId="432"/>
    <cellStyle name="_bom updated on 2002-11-10-1_Neo Mantis Metal Tool Tracker 05-11-05" xfId="433"/>
    <cellStyle name="_bom updated on 2002-11-10-1_Neo Mantis Metal Tool Tracker 05-17-05 revised" xfId="434"/>
    <cellStyle name="_bom updated on 2002-11-10-1_Neo Material Scorecard 08_27" xfId="435"/>
    <cellStyle name="_bom updated on 2002-11-10-1_Neo Material Scorecard 0902" xfId="436"/>
    <cellStyle name="_bom updated on 2002-11-10-1_Neo Material Scorecard 0914" xfId="437"/>
    <cellStyle name="_bom updated on 2002-11-10-1_Neo Material Scorecard 0916" xfId="438"/>
    <cellStyle name="_bom updated on 2002-11-10-1_Neo Material Scorecard 0929" xfId="439"/>
    <cellStyle name="_bom updated on 2002-11-10-1_Neo Material Scorecard 1001 Rev03" xfId="440"/>
    <cellStyle name="_bom updated on 2002-11-10-1_Neo Material Scorecard 1006 Rev01" xfId="441"/>
    <cellStyle name="_bom updated on 2002-11-10-1_Neo Material Scorecard 1011 Rev01" xfId="442"/>
    <cellStyle name="_bom updated on 2002-11-10-1_Neo Open Issues 0826" xfId="443"/>
    <cellStyle name="_bom updated on 2002-11-10-1_Neo Open Issues 8_24" xfId="444"/>
    <cellStyle name="_bom updated on 2002-11-10-1_Neo Open Issues-Internal List 1005" xfId="445"/>
    <cellStyle name="_bom updated on 2002-11-10-1_Neo PPAP Tracker 1020 Rev01" xfId="446"/>
    <cellStyle name="_bom updated on 2002-11-10-1_Neo PPAP Tracking 1026 Rev02" xfId="447"/>
    <cellStyle name="_bom updated on 2002-11-10-1_Neo QA Activity Tracker and Trigger Chart_08_17" xfId="448"/>
    <cellStyle name="_bom updated on 2002-11-10-1_Neo QA Activity Tracker and Trigger Chart_08_20" xfId="449"/>
    <cellStyle name="_bom updated on 2002-11-10-1_Neo QA Activity Tracker and Trigger Chart_08_21" xfId="450"/>
    <cellStyle name="_bom updated on 2002-11-10-1_Neo Scorecard 08_06" xfId="451"/>
    <cellStyle name="_bom updated on 2002-11-10-1_Neo Scorecard 08_19" xfId="452"/>
    <cellStyle name="_bom updated on 2002-11-10-1_Neo Scorecard 08_27 Revise by Rena" xfId="453"/>
    <cellStyle name="_bom updated on 2002-11-10-1_Neo Scorecard 08_27 Revised by Daniel" xfId="454"/>
    <cellStyle name="_bom updated on 2002-11-10-1_Neo Scorecard 09_14" xfId="455"/>
    <cellStyle name="_bom updated on 2002-11-10-1_Neo Scorecard 09_28" xfId="456"/>
    <cellStyle name="_bom updated on 2002-11-10-1_Neo Vortex dashboard 0121" xfId="457"/>
    <cellStyle name="_bom updated on 2002-11-10-1_Neo Vortex dashboard 0203 R01" xfId="458"/>
    <cellStyle name="_bom updated on 2002-11-10-1_NEO-L TT 04_09_05" xfId="459"/>
    <cellStyle name="_bom updated on 2002-11-10-1_NEO-L TT 04_26_05" xfId="460"/>
    <cellStyle name="_bom updated on 2002-11-10-1_NEO-L TT 05_10_05 DM" xfId="461"/>
    <cellStyle name="_bom updated on 2002-11-10-1_NPI Product Launch Dates 2_17_05" xfId="462"/>
    <cellStyle name="_bom updated on 2002-11-10-1_Plastic MATRIX" xfId="463"/>
    <cellStyle name="_bom updated on 2002-11-10-1_PPAP for Neo Chassis 1209" xfId="464"/>
    <cellStyle name="_bom updated on 2002-11-10-1_Sheet Metal MATRIX" xfId="465"/>
    <cellStyle name="_bom updated on 2002-11-10-1_Smit  Material Dashboard 0128 Rev01" xfId="466"/>
    <cellStyle name="_bom updated on 2002-11-10-1_Smith Dangerfield Dashboard 02_25 Rev 05" xfId="467"/>
    <cellStyle name="_bom updated on 2002-11-10-1_Smith Dangerfield Dashboard 04_27 Rev 01" xfId="468"/>
    <cellStyle name="_bom updated on 2002-11-10-1_Smith Dangerfield Plastic TT 3-31-05.LM" xfId="469"/>
    <cellStyle name="_bom updated on 2002-11-10-1_Smith Dangerfield Plastic TT 4-14-05.LM" xfId="470"/>
    <cellStyle name="_bom updated on 2002-11-10-1_Smith Dangerfield Plastic TT 4-20-05.LM" xfId="471"/>
    <cellStyle name="_bom updated on 2002-11-10-1_Smith plastic tooling tracker 0225" xfId="472"/>
    <cellStyle name="_bom updated on 2002-11-10-1_Smith Plastic Tooling Tracker 04-04" xfId="473"/>
    <cellStyle name="_bom updated on 2002-11-10-1_Smith Vortex_Chopper  Dashboard" xfId="474"/>
    <cellStyle name="_bom updated on 2002-11-10-1_SMITH_Metal_TOOL_TRACKER_033105" xfId="475"/>
    <cellStyle name="_bom updated on 2002-11-10-1_SMITH_Metal_TOOL_TRACKER_040505" xfId="476"/>
    <cellStyle name="_bom updated on 2002-11-10-1_SMITH_Metal_TOOL_TRACKER_041405" xfId="477"/>
    <cellStyle name="_bom updated on 2002-11-10-1_SMITH_Metal_TOOL_TRACKER_041505" xfId="478"/>
    <cellStyle name="_bom updated on 2002-11-10-1_SMITH_Metal_TOOL_TRACKER_042205" xfId="479"/>
    <cellStyle name="_bom updated on 2002-11-10-1_SMITH_Metal_TOOL_TRACKER_042605" xfId="480"/>
    <cellStyle name="_bom updated on 2002-11-10-1_SMITH_TOOL_TRACKER_022505" xfId="481"/>
    <cellStyle name="_bom updated on 2002-11-10-1_SMITH_TOOL_TRACKER_030205" xfId="482"/>
    <cellStyle name="_bom updated on 2002-11-10-1_SMITH_TOOL_TRACKER_030405" xfId="483"/>
    <cellStyle name="_bom updated on 2002-11-10-1_SMITH_TOOL_TRACKER_031005 Rev01" xfId="484"/>
    <cellStyle name="_bom updated on 2002-11-10-1_SMITH_TOOL_TRACKER_031805 Rev 02" xfId="485"/>
    <cellStyle name="_bom updated on 2002-11-10-1_SMITH_TOOL_TRACKER_032405 Revised by Rena" xfId="486"/>
    <cellStyle name="_BOM-Beetle A (暫時)" xfId="487"/>
    <cellStyle name="_Book1" xfId="488"/>
    <cellStyle name="_Book1_eJupiter 窗口" xfId="489"/>
    <cellStyle name="_Book1_PA880_PuP Team member list - tooling" xfId="490"/>
    <cellStyle name="_Book1_pGallapher新機種試作管控表20100310" xfId="491"/>
    <cellStyle name="_Book1_pGallapher新機種試作管控表20100410" xfId="492"/>
    <cellStyle name="_Book1_pgGallapher試作管控表20100331" xfId="493"/>
    <cellStyle name="_Book1_Small parts Module rate 20090309" xfId="494"/>
    <cellStyle name="_Book1_Team member list -LY." xfId="495"/>
    <cellStyle name="_Book1_複本 ejupiter治具图片明细" xfId="496"/>
    <cellStyle name="_Book2" xfId="497"/>
    <cellStyle name="_Book2_Dim smith Mold Spec" xfId="498"/>
    <cellStyle name="_Book2_Optiplex" xfId="499"/>
    <cellStyle name="_Book2_smith Mold Spec-2" xfId="500"/>
    <cellStyle name="_Book222" xfId="501"/>
    <cellStyle name="_Book3" xfId="502"/>
    <cellStyle name="_Boxer  X5 機種交貨明細" xfId="503"/>
    <cellStyle name="_BOXER X3  專案管理部工作報表20090225" xfId="504"/>
    <cellStyle name="_Boxer X310-X510 -Program_Master_Tracker" xfId="505"/>
    <cellStyle name="_Boxer-X5 team member list" xfId="506"/>
    <cellStyle name="_Bridgetown L6 pBOM_323'06 NF" xfId="507"/>
    <cellStyle name="_Bumblebee 0513英誌 出貨至緯創數量表" xfId="508"/>
    <cellStyle name="_Bumblebee A_價格" xfId="509"/>
    <cellStyle name="_Bumblebee COST 20080530(To Tristan)" xfId="510"/>
    <cellStyle name="_Bumblebee Plastic Painting cost  0611" xfId="511"/>
    <cellStyle name="_Bumblebee_報價 0602" xfId="512"/>
    <cellStyle name="_Bumblebee_報價 0612  Wistron" xfId="513"/>
    <cellStyle name="_Cable Length M (2)" xfId="514"/>
    <cellStyle name="_CAP" xfId="515"/>
    <cellStyle name="_CATTLE24 Part List-0701 combine" xfId="516"/>
    <cellStyle name="_CD101 pre-BOM v00 2007-01-02" xfId="517"/>
    <cellStyle name="_CD101 pre-BOM v01 2007-01-10 (2)" xfId="518"/>
    <cellStyle name="_CD101 pre-BOM v03 2007-01-18" xfId="519"/>
    <cellStyle name="_CD103 Pre BOM V0 7 2007-09-17" xfId="520"/>
    <cellStyle name="_CD106 20080816 成本分析(用客人的分析)" xfId="521"/>
    <cellStyle name="_cim格式 (1)" xfId="522"/>
    <cellStyle name="_CM-HM-4302  B-20091015" xfId="523"/>
    <cellStyle name="_CMT-BRZ" xfId="524"/>
    <cellStyle name="_CMT-EPA PSU" xfId="525"/>
    <cellStyle name="_co8058sb" xfId="526"/>
    <cellStyle name="_co8058sb_1" xfId="527"/>
    <cellStyle name="_co8058sb_Dim smith Mold Spec" xfId="528"/>
    <cellStyle name="_co8058sb_Optiplex" xfId="529"/>
    <cellStyle name="_co8058sb_smith Mold Spec-2" xfId="530"/>
    <cellStyle name="_co8306sa" xfId="531"/>
    <cellStyle name="_co8306sa_Dim smith Mold Spec" xfId="532"/>
    <cellStyle name="_co8306sa_Optiplex" xfId="533"/>
    <cellStyle name="_co8306sa_smith Mold Spec-2" xfId="534"/>
    <cellStyle name="_co9663sb" xfId="535"/>
    <cellStyle name="_co9663sb_1" xfId="536"/>
    <cellStyle name="_co9663sb_1_co8058sb" xfId="537"/>
    <cellStyle name="_co9663sb_1_co8058sb_Dim smith Mold Spec" xfId="538"/>
    <cellStyle name="_co9663sb_1_co8058sb_Optiplex" xfId="539"/>
    <cellStyle name="_co9663sb_1_co8058sb_smith Mold Spec-2" xfId="540"/>
    <cellStyle name="_co9663sb_1_co8306sa" xfId="541"/>
    <cellStyle name="_co9663sb_1_PERSONAL" xfId="542"/>
    <cellStyle name="_co9663sb_1_PERSONAL_Dim smith Mold Spec" xfId="543"/>
    <cellStyle name="_co9663sb_1_PERSONAL_Optiplex" xfId="544"/>
    <cellStyle name="_co9663sb_1_PERSONAL_smith Mold Spec-2" xfId="545"/>
    <cellStyle name="_co9663sb_1_pthsop1.1" xfId="546"/>
    <cellStyle name="_co9663sb_1_pthsop1.1_Dim smith Mold Spec" xfId="547"/>
    <cellStyle name="_co9663sb_1_pthsop1.1_Optiplex" xfId="548"/>
    <cellStyle name="_co9663sb_1_pthsop1.1_smith Mold Spec-2" xfId="549"/>
    <cellStyle name="_co9663sb_1_S_BOMP" xfId="550"/>
    <cellStyle name="_co9663sb_1_SOP_A_PTH" xfId="551"/>
    <cellStyle name="_co9663sb_2" xfId="552"/>
    <cellStyle name="_co9663sb_386896SOP1" xfId="553"/>
    <cellStyle name="_co9663sb_386896SOP1_Dim smith Mold Spec" xfId="554"/>
    <cellStyle name="_co9663sb_386896SOP1_Optiplex" xfId="555"/>
    <cellStyle name="_co9663sb_386896SOP1_smith Mold Spec-2" xfId="556"/>
    <cellStyle name="_co9663sb_Dim smith Mold Spec" xfId="557"/>
    <cellStyle name="_co9663sb_Optiplex" xfId="558"/>
    <cellStyle name="_co9663sb_smith Mold Spec-2" xfId="559"/>
    <cellStyle name="_COMBO 32-half-high 報價表09262007 " xfId="560"/>
    <cellStyle name="_COMBO32 metal" xfId="561"/>
    <cellStyle name="_COMBO32 plastic" xfId="562"/>
    <cellStyle name="_CONDOR3 FOR WIH-WZS" xfId="2098"/>
    <cellStyle name="_Consoildated Report-0406(For Dot Hill)" xfId="2099"/>
    <cellStyle name="_Copy of Neo PPAP Tracking 100504 Rev01" xfId="563"/>
    <cellStyle name="_Corvette Bridge Tracker IN to UT 1_27_042" xfId="564"/>
    <cellStyle name="_Corvette Bridge Tracker IN to UT 1_27_042_Corvette PT to ST_Qual Bridge pBOM 5_20" xfId="565"/>
    <cellStyle name="_Corvette Bridge Tracker IN to UT 1_27_042_Corvette UT to PT Cost Bridge Tracker 4_5_04" xfId="566"/>
    <cellStyle name="_Corvette Bridge Tracker IN to UT 1_27_042_Corvette UT to PT Cost Bridge Tracker 4_5_04_Corvette PT to ST_Qual Bridge pBOM 5_20" xfId="567"/>
    <cellStyle name="_Corvette Bridge Tracker IN to UT 1_27_042_Corvette UT to PT Cost Bridge Tracker(10 Mar'04)-jacky" xfId="568"/>
    <cellStyle name="_Corvette Bridge Tracker IN to UT 1_27_042_Corvette UT to PT Cost Bridge Tracker(10 Mar'04)-jacky_Corvette PT to ST_Qual Bridge pBOM 5_20" xfId="569"/>
    <cellStyle name="_Corvette Bridge Tracker IN to UT 1_27_042_Corvette UT to PT Cost Bridge Tracker(10 Mar'04)-jacky_Corvette UT to PT Cost Bridge Tracker(22 Apr'04)Eric quote to DELL" xfId="570"/>
    <cellStyle name="_Corvette Bridge Tracker IN to UT 1_27_042_Corvette UT to PT Cost Bridge Tracker(10 Mar'04)-jacky_Corvette UT to PT Cost Bridge Tracker(31 Mar'04)(eric)" xfId="571"/>
    <cellStyle name="_Corvette Bridge Tracker IN to UT 1_27_042_Corvette UT to PT Cost Bridge Tracker(22 Apr'04)" xfId="572"/>
    <cellStyle name="_Corvette Bridge Tracker IN to UT 1_27_042_Corvette UT to PT Cost Bridge Tracker(22 Apr'04)_Corvette PT to ST_Qual Bridge pBOM 5_20" xfId="573"/>
    <cellStyle name="_Corvette Bridge Tracker IN to UT 1_27_042_Corvette UT to PT Cost Bridge Tracker(22 Apr'04)Eric quote to DELL" xfId="574"/>
    <cellStyle name="_Corvette Bridge Tracker IN to UT 1_27_042_Corvette UT to PT Cost Bridge Tracker(31 Mar'04)(eric)" xfId="575"/>
    <cellStyle name="_Corvette Bridge Tracker IN to UT 1_27_042_Corvette UT to PT Cost Bridge Tracker(5 Mar'04)" xfId="576"/>
    <cellStyle name="_Corvette Bridge Tracker IN to UT 1_27_042_Corvette UT to PT Cost Bridge Tracker(5 Mar'04)_Corvette PT to ST_Qual Bridge pBOM 5_20" xfId="577"/>
    <cellStyle name="_Corvette Bridge Tracker IN to UT 1_27_042_Corvette UT to PT Cost Bridge Tracker(5 Mar'04)_Corvette UT to PT Cost Bridge Tracker(22 Apr'04)Eric quote to DELL" xfId="578"/>
    <cellStyle name="_Corvette Bridge Tracker IN to UT 1_27_042_Corvette UT to PT Cost Bridge Tracker(5 Mar'04)_Corvette UT to PT Cost Bridge Tracker(31 Mar'04)(eric)" xfId="579"/>
    <cellStyle name="_Corvette Bridge Tracker IN to UT 1_27_042_Corvette UT to PT Cost Bridge Tracker(5 Mar'04)-Jacky" xfId="580"/>
    <cellStyle name="_Corvette Bridge Tracker IN to UT 1_27_042_Corvette UT to PT Cost Bridge Tracker(5 Mar'04)-Jacky_Corvette PT to ST_Qual Bridge pBOM 5_20" xfId="581"/>
    <cellStyle name="_Corvette Bridge Tracker IN to UT 1_27_042_Corvette UT to PT Cost Bridge Tracker(5 Mar'04)-Jacky_Corvette UT to PT Cost Bridge Tracker(22 Apr'04)Eric quote to DELL" xfId="582"/>
    <cellStyle name="_Corvette Bridge Tracker IN to UT 1_27_042_Corvette UT to PT Cost Bridge Tracker(5 Mar'04)-Jacky_Corvette UT to PT Cost Bridge Tracker(31 Mar'04)(eric)" xfId="583"/>
    <cellStyle name="_Corvette Bridge Tracker IN to UT 1_27_042_Corvette UT to PT Cost Bridge Tracker(9 Apr'04)" xfId="584"/>
    <cellStyle name="_Corvette Bridge Tracker IN to UT 1_27_042_Corvette UT to PT Cost Bridge Tracker(9 Apr'04)_Corvette PT to ST_Qual Bridge pBOM 5_20" xfId="585"/>
    <cellStyle name="_Corvette Bridge Tracker IN to UT 1_27_042_Corvette UT to PT Cost Bridge Tracker(9 Apr'04)_Corvette UT to PT Cost Bridge Tracker(22 Apr'04)Eric quote to DELL" xfId="586"/>
    <cellStyle name="_Corvette PBom Data Rack(20 Jan 04)" xfId="587"/>
    <cellStyle name="_Corvette PBom Data Rack(20 Jan 04)_Corvette PT to ST_Qual Bridge pBOM 5_20" xfId="588"/>
    <cellStyle name="_Corvette PBom Data Rack(20 Jan 04)_Corvette UT to PT Cost Bridge Tracker(22 Apr'04)Eric quote to DELL" xfId="589"/>
    <cellStyle name="_Corvette PBom Data Rack(20 Jan 04)_Corvette UT to PT Cost Bridge Tracker(31 Mar'04)(eric)" xfId="590"/>
    <cellStyle name="_Corvette PT to ST_Qual Bridge pBOM 5_20" xfId="591"/>
    <cellStyle name="_Corvette Quote BOM5.0-loose part(22 Feb 04)" xfId="592"/>
    <cellStyle name="_Corvette Quote BOM5.0-loose part(22 Feb 04)_Corvette PT to ST_Qual Bridge pBOM 5_20" xfId="593"/>
    <cellStyle name="_Corvette Quote BOM5.0-loose part(22 Feb 04)_Corvette UT to PT Cost Bridge Tracker(22 Apr'04)Eric quote to DELL" xfId="594"/>
    <cellStyle name="_Corvette Quote BOM5.0-loose part(22 Feb 04)_Corvette UT to PT Cost Bridge Tracker(31 Mar'04)(eric)" xfId="595"/>
    <cellStyle name="_Corvette UT to PT Cost Bridge Tracker 4_5_04" xfId="596"/>
    <cellStyle name="_Corvette UT to PT Cost Bridge Tracker 4_5_04_Corvette PT to ST_Qual Bridge pBOM 5_20" xfId="597"/>
    <cellStyle name="_Corvette UT to PT Cost Bridge Tracker(10 Mar'04)-jacky" xfId="598"/>
    <cellStyle name="_Corvette UT to PT Cost Bridge Tracker(10 Mar'04)-jacky_Corvette PT to ST_Qual Bridge pBOM 5_20" xfId="599"/>
    <cellStyle name="_Corvette UT to PT Cost Bridge Tracker(10 Mar'04)-jacky_Corvette UT to PT Cost Bridge Tracker(22 Apr'04)Eric quote to DELL" xfId="600"/>
    <cellStyle name="_Corvette UT to PT Cost Bridge Tracker(10 Mar'04)-jacky_Corvette UT to PT Cost Bridge Tracker(31 Mar'04)(eric)" xfId="601"/>
    <cellStyle name="_Corvette UT to PT Cost Bridge Tracker(22 Apr'04)" xfId="602"/>
    <cellStyle name="_Corvette UT to PT Cost Bridge Tracker(22 Apr'04)_Corvette PT to ST_Qual Bridge pBOM 5_20" xfId="603"/>
    <cellStyle name="_Corvette UT to PT Cost Bridge Tracker(22 Apr'04)Eric quote to DELL" xfId="604"/>
    <cellStyle name="_Corvette UT to PT Cost Bridge Tracker(31 Mar'04)(eric)" xfId="605"/>
    <cellStyle name="_Corvette UT to PT Cost Bridge Tracker(5 Mar'04)" xfId="606"/>
    <cellStyle name="_Corvette UT to PT Cost Bridge Tracker(5 Mar'04)_Corvette PT to ST_Qual Bridge pBOM 5_20" xfId="607"/>
    <cellStyle name="_Corvette UT to PT Cost Bridge Tracker(5 Mar'04)_Corvette UT to PT Cost Bridge Tracker(22 Apr'04)Eric quote to DELL" xfId="608"/>
    <cellStyle name="_Corvette UT to PT Cost Bridge Tracker(5 Mar'04)_Corvette UT to PT Cost Bridge Tracker(31 Mar'04)(eric)" xfId="609"/>
    <cellStyle name="_Corvette UT to PT Cost Bridge Tracker(5 Mar'04)-Jacky" xfId="610"/>
    <cellStyle name="_Corvette UT to PT Cost Bridge Tracker(5 Mar'04)-Jacky_Corvette PT to ST_Qual Bridge pBOM 5_20" xfId="611"/>
    <cellStyle name="_Corvette UT to PT Cost Bridge Tracker(5 Mar'04)-Jacky_Corvette UT to PT Cost Bridge Tracker(22 Apr'04)Eric quote to DELL" xfId="612"/>
    <cellStyle name="_Corvette UT to PT Cost Bridge Tracker(5 Mar'04)-Jacky_Corvette UT to PT Cost Bridge Tracker(31 Mar'04)(eric)" xfId="613"/>
    <cellStyle name="_Corvette UT to PT Cost Bridge Tracker(9 Apr'04)" xfId="614"/>
    <cellStyle name="_Corvette UT to PT Cost Bridge Tracker(9 Apr'04)_Corvette PT to ST_Qual Bridge pBOM 5_20" xfId="615"/>
    <cellStyle name="_Corvette UT to PT Cost Bridge Tracker(9 Apr'04)_Corvette UT to PT Cost Bridge Tracker(22 Apr'04)Eric quote to DELL" xfId="616"/>
    <cellStyle name="_CorvetteBOM_MX5.0 UT Production Quote Release-11-4-1" xfId="617"/>
    <cellStyle name="_CorvetteBOM_MX5.0 UT Production Quote Release-11-4-1_Corvette Bridge Tracker IN to UT 1_27_042" xfId="618"/>
    <cellStyle name="_CorvetteBOM_MX5.0 UT Production Quote Release-11-4-1_Corvette Bridge Tracker IN to UT 1_27_042_Corvette PT to ST_Qual Bridge pBOM 5_20" xfId="619"/>
    <cellStyle name="_CorvetteBOM_MX5.0 UT Production Quote Release-11-4-1_Corvette Bridge Tracker IN to UT 1_27_042_Corvette UT to PT Cost Bridge Tracker 4_5_04" xfId="620"/>
    <cellStyle name="_CorvetteBOM_MX5.0 UT Production Quote Release-11-4-1_Corvette Bridge Tracker IN to UT 1_27_042_Corvette UT to PT Cost Bridge Tracker 4_5_04_Corvette PT to ST_Qual Bridge pBOM 5_20" xfId="621"/>
    <cellStyle name="_CorvetteBOM_MX5.0 UT Production Quote Release-11-4-1_Corvette Bridge Tracker IN to UT 1_27_042_Corvette UT to PT Cost Bridge Tracker(10 Mar'04)-jacky" xfId="622"/>
    <cellStyle name="_CorvetteBOM_MX5.0 UT Production Quote Release-11-4-1_Corvette Bridge Tracker IN to UT 1_27_042_Corvette UT to PT Cost Bridge Tracker(10 Mar'04)-jacky_Corvette PT to ST_Qual Bridge pBOM 5_20" xfId="623"/>
    <cellStyle name="_CorvetteBOM_MX5.0 UT Production Quote Release-11-4-1_Corvette Bridge Tracker IN to UT 1_27_042_Corvette UT to PT Cost Bridge Tracker(10 Mar'04)-jacky_Corvette UT to PT Cost Bridge Tracker(22 Apr'04)Eric quote to DELL" xfId="624"/>
    <cellStyle name="_CorvetteBOM_MX5.0 UT Production Quote Release-11-4-1_Corvette Bridge Tracker IN to UT 1_27_042_Corvette UT to PT Cost Bridge Tracker(10 Mar'04)-jacky_Corvette UT to PT Cost Bridge Tracker(31 Mar'04)(eric)" xfId="625"/>
    <cellStyle name="_CorvetteBOM_MX5.0 UT Production Quote Release-11-4-1_Corvette Bridge Tracker IN to UT 1_27_042_Corvette UT to PT Cost Bridge Tracker(22 Apr'04)" xfId="626"/>
    <cellStyle name="_CorvetteBOM_MX5.0 UT Production Quote Release-11-4-1_Corvette Bridge Tracker IN to UT 1_27_042_Corvette UT to PT Cost Bridge Tracker(22 Apr'04)_Corvette PT to ST_Qual Bridge pBOM 5_20" xfId="627"/>
    <cellStyle name="_CorvetteBOM_MX5.0 UT Production Quote Release-11-4-1_Corvette Bridge Tracker IN to UT 1_27_042_Corvette UT to PT Cost Bridge Tracker(22 Apr'04)Eric quote to DELL" xfId="628"/>
    <cellStyle name="_CorvetteBOM_MX5.0 UT Production Quote Release-11-4-1_Corvette Bridge Tracker IN to UT 1_27_042_Corvette UT to PT Cost Bridge Tracker(31 Mar'04)(eric)" xfId="629"/>
    <cellStyle name="_CorvetteBOM_MX5.0 UT Production Quote Release-11-4-1_Corvette Bridge Tracker IN to UT 1_27_042_Corvette UT to PT Cost Bridge Tracker(5 Mar'04)" xfId="630"/>
    <cellStyle name="_CorvetteBOM_MX5.0 UT Production Quote Release-11-4-1_Corvette Bridge Tracker IN to UT 1_27_042_Corvette UT to PT Cost Bridge Tracker(5 Mar'04)_Corvette PT to ST_Qual Bridge pBOM 5_20" xfId="631"/>
    <cellStyle name="_CorvetteBOM_MX5.0 UT Production Quote Release-11-4-1_Corvette Bridge Tracker IN to UT 1_27_042_Corvette UT to PT Cost Bridge Tracker(5 Mar'04)_Corvette UT to PT Cost Bridge Tracker(22 Apr'04)Eric quote to DELL" xfId="632"/>
    <cellStyle name="_CorvetteBOM_MX5.0 UT Production Quote Release-11-4-1_Corvette Bridge Tracker IN to UT 1_27_042_Corvette UT to PT Cost Bridge Tracker(5 Mar'04)_Corvette UT to PT Cost Bridge Tracker(31 Mar'04)(eric)" xfId="633"/>
    <cellStyle name="_CorvetteBOM_MX5.0 UT Production Quote Release-11-4-1_Corvette Bridge Tracker IN to UT 1_27_042_Corvette UT to PT Cost Bridge Tracker(5 Mar'04)-Jacky" xfId="634"/>
    <cellStyle name="_CorvetteBOM_MX5.0 UT Production Quote Release-11-4-1_Corvette Bridge Tracker IN to UT 1_27_042_Corvette UT to PT Cost Bridge Tracker(5 Mar'04)-Jacky_Corvette PT to ST_Qual Bridge pBOM 5_20" xfId="635"/>
    <cellStyle name="_CorvetteBOM_MX5.0 UT Production Quote Release-11-4-1_Corvette Bridge Tracker IN to UT 1_27_042_Corvette UT to PT Cost Bridge Tracker(5 Mar'04)-Jacky_Corvette UT to PT Cost Bridge Tracker(22 Apr'04)Eric quote to DELL" xfId="636"/>
    <cellStyle name="_CorvetteBOM_MX5.0 UT Production Quote Release-11-4-1_Corvette Bridge Tracker IN to UT 1_27_042_Corvette UT to PT Cost Bridge Tracker(5 Mar'04)-Jacky_Corvette UT to PT Cost Bridge Tracker(31 Mar'04)(eric)" xfId="637"/>
    <cellStyle name="_CorvetteBOM_MX5.0 UT Production Quote Release-11-4-1_Corvette Bridge Tracker IN to UT 1_27_042_Corvette UT to PT Cost Bridge Tracker(9 Apr'04)" xfId="638"/>
    <cellStyle name="_CorvetteBOM_MX5.0 UT Production Quote Release-11-4-1_Corvette Bridge Tracker IN to UT 1_27_042_Corvette UT to PT Cost Bridge Tracker(9 Apr'04)_Corvette PT to ST_Qual Bridge pBOM 5_20" xfId="639"/>
    <cellStyle name="_CorvetteBOM_MX5.0 UT Production Quote Release-11-4-1_Corvette Bridge Tracker IN to UT 1_27_042_Corvette UT to PT Cost Bridge Tracker(9 Apr'04)_Corvette UT to PT Cost Bridge Tracker(22 Apr'04)Eric quote to DELL" xfId="640"/>
    <cellStyle name="_CorvetteBOM_MX5.0 UT Production Quote Release-11-4-1_Corvette PBom Data Rack(20 Jan 04)" xfId="641"/>
    <cellStyle name="_CorvetteBOM_MX5.0 UT Production Quote Release-11-4-1_Corvette PBom Data Rack(20 Jan 04)_Corvette PT to ST_Qual Bridge pBOM 5_20" xfId="642"/>
    <cellStyle name="_CorvetteBOM_MX5.0 UT Production Quote Release-11-4-1_Corvette PBom Data Rack(20 Jan 04)_Corvette UT to PT Cost Bridge Tracker(22 Apr'04)Eric quote to DELL" xfId="643"/>
    <cellStyle name="_CorvetteBOM_MX5.0 UT Production Quote Release-11-4-1_Corvette PBom Data Rack(20 Jan 04)_Corvette UT to PT Cost Bridge Tracker(31 Mar'04)(eric)" xfId="644"/>
    <cellStyle name="_CorvetteBOM_MX5.0 UT Production Quote Release-11-4-1_Corvette PT to ST_Qual Bridge pBOM 5_20" xfId="645"/>
    <cellStyle name="_CorvetteBOM_MX5.0 UT Production Quote Release-11-4-1_Corvette Quote BOM5.0-loose part(22 Feb 04)" xfId="646"/>
    <cellStyle name="_CorvetteBOM_MX5.0 UT Production Quote Release-11-4-1_Corvette Quote BOM5.0-loose part(22 Feb 04)_Corvette PT to ST_Qual Bridge pBOM 5_20" xfId="647"/>
    <cellStyle name="_CorvetteBOM_MX5.0 UT Production Quote Release-11-4-1_Corvette Quote BOM5.0-loose part(22 Feb 04)_Corvette UT to PT Cost Bridge Tracker(22 Apr'04)Eric quote to DELL" xfId="648"/>
    <cellStyle name="_CorvetteBOM_MX5.0 UT Production Quote Release-11-4-1_Corvette Quote BOM5.0-loose part(22 Feb 04)_Corvette UT to PT Cost Bridge Tracker(31 Mar'04)(eric)" xfId="649"/>
    <cellStyle name="_CorvetteBOM_MX5.0 UT Production Quote Release-11-4-1_Corvette UT to PT Cost Bridge Tracker 4_5_04" xfId="650"/>
    <cellStyle name="_CorvetteBOM_MX5.0 UT Production Quote Release-11-4-1_Corvette UT to PT Cost Bridge Tracker 4_5_04_Corvette PT to ST_Qual Bridge pBOM 5_20" xfId="651"/>
    <cellStyle name="_CorvetteBOM_MX5.0 UT Production Quote Release-11-4-1_Corvette UT to PT Cost Bridge Tracker(10 Mar'04)-jacky" xfId="652"/>
    <cellStyle name="_CorvetteBOM_MX5.0 UT Production Quote Release-11-4-1_Corvette UT to PT Cost Bridge Tracker(10 Mar'04)-jacky_Corvette PT to ST_Qual Bridge pBOM 5_20" xfId="653"/>
    <cellStyle name="_CorvetteBOM_MX5.0 UT Production Quote Release-11-4-1_Corvette UT to PT Cost Bridge Tracker(10 Mar'04)-jacky_Corvette UT to PT Cost Bridge Tracker(22 Apr'04)Eric quote to DELL" xfId="654"/>
    <cellStyle name="_CorvetteBOM_MX5.0 UT Production Quote Release-11-4-1_Corvette UT to PT Cost Bridge Tracker(10 Mar'04)-jacky_Corvette UT to PT Cost Bridge Tracker(31 Mar'04)(eric)" xfId="655"/>
    <cellStyle name="_CorvetteBOM_MX5.0 UT Production Quote Release-11-4-1_Corvette UT to PT Cost Bridge Tracker(22 Apr'04)" xfId="656"/>
    <cellStyle name="_CorvetteBOM_MX5.0 UT Production Quote Release-11-4-1_Corvette UT to PT Cost Bridge Tracker(22 Apr'04)_Corvette PT to ST_Qual Bridge pBOM 5_20" xfId="657"/>
    <cellStyle name="_CorvetteBOM_MX5.0 UT Production Quote Release-11-4-1_Corvette UT to PT Cost Bridge Tracker(22 Apr'04)Eric quote to DELL" xfId="658"/>
    <cellStyle name="_CorvetteBOM_MX5.0 UT Production Quote Release-11-4-1_Corvette UT to PT Cost Bridge Tracker(31 Mar'04)(eric)" xfId="659"/>
    <cellStyle name="_CorvetteBOM_MX5.0 UT Production Quote Release-11-4-1_Corvette UT to PT Cost Bridge Tracker(5 Mar'04)" xfId="660"/>
    <cellStyle name="_CorvetteBOM_MX5.0 UT Production Quote Release-11-4-1_Corvette UT to PT Cost Bridge Tracker(5 Mar'04)_Corvette PT to ST_Qual Bridge pBOM 5_20" xfId="661"/>
    <cellStyle name="_CorvetteBOM_MX5.0 UT Production Quote Release-11-4-1_Corvette UT to PT Cost Bridge Tracker(5 Mar'04)_Corvette UT to PT Cost Bridge Tracker(22 Apr'04)Eric quote to DELL" xfId="662"/>
    <cellStyle name="_CorvetteBOM_MX5.0 UT Production Quote Release-11-4-1_Corvette UT to PT Cost Bridge Tracker(5 Mar'04)_Corvette UT to PT Cost Bridge Tracker(31 Mar'04)(eric)" xfId="663"/>
    <cellStyle name="_CorvetteBOM_MX5.0 UT Production Quote Release-11-4-1_Corvette UT to PT Cost Bridge Tracker(5 Mar'04)-Jacky" xfId="664"/>
    <cellStyle name="_CorvetteBOM_MX5.0 UT Production Quote Release-11-4-1_Corvette UT to PT Cost Bridge Tracker(5 Mar'04)-Jacky_Corvette PT to ST_Qual Bridge pBOM 5_20" xfId="665"/>
    <cellStyle name="_CorvetteBOM_MX5.0 UT Production Quote Release-11-4-1_Corvette UT to PT Cost Bridge Tracker(5 Mar'04)-Jacky_Corvette UT to PT Cost Bridge Tracker(22 Apr'04)Eric quote to DELL" xfId="666"/>
    <cellStyle name="_CorvetteBOM_MX5.0 UT Production Quote Release-11-4-1_Corvette UT to PT Cost Bridge Tracker(5 Mar'04)-Jacky_Corvette UT to PT Cost Bridge Tracker(31 Mar'04)(eric)" xfId="667"/>
    <cellStyle name="_CorvetteBOM_MX5.0 UT Production Quote Release-11-4-1_Corvette UT to PT Cost Bridge Tracker(9 Apr'04)" xfId="668"/>
    <cellStyle name="_CorvetteBOM_MX5.0 UT Production Quote Release-11-4-1_Corvette UT to PT Cost Bridge Tracker(9 Apr'04)_Corvette PT to ST_Qual Bridge pBOM 5_20" xfId="669"/>
    <cellStyle name="_CorvetteBOM_MX5.0 UT Production Quote Release-11-4-1_Corvette UT to PT Cost Bridge Tracker(9 Apr'04)_Corvette UT to PT Cost Bridge Tracker(22 Apr'04)Eric quote to DELL" xfId="670"/>
    <cellStyle name="_Cost Analysiss for  DS745020070601" xfId="671"/>
    <cellStyle name="_Cost Analysiss for FRONT-GRIP 20070604" xfId="672"/>
    <cellStyle name="_Cost Bom" xfId="673"/>
    <cellStyle name="_Currency L6 Chassis BOM E-BOM_AX14_01-18-07" xfId="674"/>
    <cellStyle name="_D3 DT part list  0907 (2)" xfId="675"/>
    <cellStyle name="_D3 MT part list 0908" xfId="676"/>
    <cellStyle name="_D3 MT part list Accessory" xfId="677"/>
    <cellStyle name="_D5 07 SFF  Outsourcing (All) Part list-071203" xfId="678"/>
    <cellStyle name="_D5 07 SFF (PL)" xfId="679"/>
    <cellStyle name="_D5_09 SFF機種報價流程圖" xfId="680"/>
    <cellStyle name="_D509CMT_Outsourcing Part Quote_Rev.B_070408" xfId="681"/>
    <cellStyle name="_D509SFF_Outsourcing Part Quote_Rev.A_042308" xfId="682"/>
    <cellStyle name="_D509包材報價08-1015" xfId="683"/>
    <cellStyle name="_D7 09 CMT 20081225(sm)" xfId="684"/>
    <cellStyle name="_D7 09 CMT 20090213(ATX, 模具費下降15%; A $800)" xfId="685"/>
    <cellStyle name="_D7 09 MT_Outsourcing Part Quote_Rev.D_081808" xfId="686"/>
    <cellStyle name="_D7 09 MT_Outsourcing Part Quote_Rev.F_110608" xfId="687"/>
    <cellStyle name="_D7 09 MT_Outsourcing Part Quote_Rev.G_122408" xfId="688"/>
    <cellStyle name="_D7-09 CMT  Painting Cost2008.10.07A" xfId="689"/>
    <cellStyle name="_D7-09 CMT  Painting Cost2008.11.05A" xfId="690"/>
    <cellStyle name="_D7-09 CMT  Painting Cost2008.12.22A" xfId="691"/>
    <cellStyle name="_D709 CMT面板總成制造程序圖" xfId="692"/>
    <cellStyle name="_D709 CMT報價流程圖" xfId="693"/>
    <cellStyle name="_D709 MT(CMT) plastic cost 20080703" xfId="694"/>
    <cellStyle name="_D709 SFF plastic cost 20080504" xfId="695"/>
    <cellStyle name="_D709_CMT報價流程圖090506" xfId="696"/>
    <cellStyle name="_D709_MT_partlist-CMT_WS-proposal-1006" xfId="697"/>
    <cellStyle name="_D709_MT_partlist-CMT-proposal 12(PL all)0920" xfId="698"/>
    <cellStyle name="_D709_MT_partlist-CMT-proposal 12(PL all)0920-UPDATED" xfId="699"/>
    <cellStyle name="_D709CMT_20090216_開模part list  HH PN" xfId="700"/>
    <cellStyle name="_D709CMT_L5_BOM_x1_20090421" xfId="701"/>
    <cellStyle name="_D709CMT_L5_BOM_x2_20090821(89EPA)" xfId="702"/>
    <cellStyle name="_D709CMT_partlist-02262009" xfId="703"/>
    <cellStyle name="_D709CMT_partlist-1220_PL(mold)" xfId="704"/>
    <cellStyle name="_D709CMT_partlist-1220_THIN" xfId="705"/>
    <cellStyle name="_D7-09報價流程圖" xfId="706"/>
    <cellStyle name="_D8CMT_20091112" xfId="707"/>
    <cellStyle name="_DABU通訊錄-分機大哥大-20080327" xfId="708"/>
    <cellStyle name="_DC-6360       0323" xfId="709"/>
    <cellStyle name="_DC-6360-MED-ToolingCost0319" xfId="710"/>
    <cellStyle name="_DC-6360-MED-ToolingCost0323" xfId="711"/>
    <cellStyle name="_DC6360-MEDvsCMMSG-Part&amp;Tooling cost" xfId="712"/>
    <cellStyle name="_delday9902" xfId="713"/>
    <cellStyle name="_Dell Berlin(S110)" xfId="714"/>
    <cellStyle name="_DELL Chassis Build Plan 102004Rev" xfId="715"/>
    <cellStyle name="_DELL Chassis Build Plan 110304Rev" xfId="716"/>
    <cellStyle name="_Dell Neo Lite Metal Tool Tracker - 04-05-05" xfId="717"/>
    <cellStyle name="_Dell Neo Lite Metal Tool Tracker - 04-10-05" xfId="718"/>
    <cellStyle name="_Dell Neo Lite Metal Tool Tracker - 04-26-05" xfId="719"/>
    <cellStyle name="_Dell Neo Lite Metal Tool Tracker - 04-30-05" xfId="720"/>
    <cellStyle name="_Dell Neo Metal Tool Tracker 8-06-04" xfId="721"/>
    <cellStyle name="_Dell Neo Metal Tool Tracker 8-10-04" xfId="722"/>
    <cellStyle name="_Dell Neo Metal Tool Tracker 8-13-04" xfId="723"/>
    <cellStyle name="_Dell Neo Metal Tool Tracker 8-19-04" xfId="724"/>
    <cellStyle name="_Dell Neo Metal Tool Tracker 8-27-04" xfId="725"/>
    <cellStyle name="_Dell Neo Metal Tool Tracker 9-04-04" xfId="726"/>
    <cellStyle name="_Dell Neo Metal Tool Tracker 9-06-04" xfId="727"/>
    <cellStyle name="_Dell Neo Metal Tool Tracker 9-14-04" xfId="728"/>
    <cellStyle name="_Dell Neo Metal Tool Tracker 9-16-04" xfId="729"/>
    <cellStyle name="_Dell RFQ Project Cable List 122508" xfId="730"/>
    <cellStyle name="_Devices fixed solution price Comparison" xfId="731"/>
    <cellStyle name="_Dim smith Mold Spec" xfId="732"/>
    <cellStyle name="_DK1 status report 07.07" xfId="733"/>
    <cellStyle name="_dk1專案計劃表" xfId="734"/>
    <cellStyle name="_DM3L塑膠流程表20050413-A6" xfId="735"/>
    <cellStyle name="_DW8360-內置件Part List_080125A" xfId="736"/>
    <cellStyle name="_DW8360-內置件報價表單(A4)080126" xfId="737"/>
    <cellStyle name="_DW-8360數碼相治具產生費用080126REV.E" xfId="738"/>
    <cellStyle name="_Eagle 2nd ID ME COST" xfId="739"/>
    <cellStyle name="_Ecco packing quotation for Dell" xfId="740"/>
    <cellStyle name="_ecl57_tooling_list" xfId="741"/>
    <cellStyle name="_ECS_G568_G598 packing quotation_1028 (2)" xfId="742"/>
    <cellStyle name="_EDL00,ELW80,CL5X,EAL50,HBT10 Tooling Status-20050510" xfId="743"/>
    <cellStyle name="_EFL50 Tooling Status List--2005-3-1" xfId="744"/>
    <cellStyle name="_eJupiter Team Member List" xfId="745"/>
    <cellStyle name="_eJupiter 窗口" xfId="746"/>
    <cellStyle name="_EKW70  FO  Dazhi1.24" xfId="747"/>
    <cellStyle name="_Engineer Data_ G585A_G585B-08-01-09" xfId="748"/>
    <cellStyle name="_Engineer Data_ G585A_G585B-Jan24" xfId="749"/>
    <cellStyle name="_ET_STYLE_NoName_00_" xfId="750"/>
    <cellStyle name="_Ethernet Switch RFQ" xfId="751"/>
    <cellStyle name="_Exp_Guad UT Pbom Bridge IN to UT 4_2_04" xfId="752"/>
    <cellStyle name="_FCAST訂單營業額預估-20070106" xfId="753"/>
    <cellStyle name="_FCAST訂單營業額預估-2008_01~2008_03" xfId="754"/>
    <cellStyle name="_FCAST訂單營業額預估-2008_01~2008_04_080214" xfId="755"/>
    <cellStyle name="_FCAST訂單營業額預估-2008_01~2008_05_0803" xfId="756"/>
    <cellStyle name="_FCAST訂單營業額預估-2008_01~2008_06_0804" xfId="757"/>
    <cellStyle name="_FCAST訂單營業額預估-2008_01~2008_07_0805061" xfId="758"/>
    <cellStyle name="_FCAST訂單營業額預估-2008_01~2008_08_080602" xfId="759"/>
    <cellStyle name="_FCAST訂單營業額預估-2008_01~2008_10_0808041" xfId="760"/>
    <cellStyle name="_FCAST訂單營業額預估-2008_01~2008_11_080901" xfId="761"/>
    <cellStyle name="_FLEX NEO PROTO 2 COST BRIDGE - 06-3-04" xfId="762"/>
    <cellStyle name="_Flex_NEO_ NPP _Aug.11" xfId="763"/>
    <cellStyle name="_Flute-K SKU configuration-122304" xfId="764"/>
    <cellStyle name="_form" xfId="765"/>
    <cellStyle name="_Foxconn tree MT " xfId="766"/>
    <cellStyle name="_FPY YIELD" xfId="767"/>
    <cellStyle name="_G568_G598 bezel packing quotation for Dell_1229" xfId="768"/>
    <cellStyle name="_Gallagher  Cross table V0 4 20100325" xfId="769"/>
    <cellStyle name="_Geneva side cover packing" xfId="770"/>
    <cellStyle name="_Geneva side cover packing (2)" xfId="771"/>
    <cellStyle name="_Glass  Window 工費率200608A" xfId="772"/>
    <cellStyle name="_Glass  Window 工費率資料" xfId="773"/>
    <cellStyle name="_Grace Hinge 090315" xfId="774"/>
    <cellStyle name="_Grace SPK net 090309" xfId="775"/>
    <cellStyle name="_Grace32-disassembly-list-0703" xfId="776"/>
    <cellStyle name="_Graf ME BOM Cost Stand Form Ver.1_20081016" xfId="777"/>
    <cellStyle name="_H806_101805" xfId="778"/>
    <cellStyle name="_HBT10 tooling tracking list 0402時間表" xfId="779"/>
    <cellStyle name="_HD120 pre BOM rev0.6" xfId="780"/>
    <cellStyle name="_HD120C pre BOM rev0.1" xfId="781"/>
    <cellStyle name="_HD206 (K8)pre BOM rev0.4" xfId="782"/>
    <cellStyle name="_HD-230 (Wasabi) Housing Pre-BOM v0 2 (For NCT vendor)-revised-by-cp-2007-05-15" xfId="783"/>
    <cellStyle name="_HD-230 (Wasabi) Housing Pre-BOM v0 2 (For NCT vendor)-revised-by-cp-2007-05-15 2" xfId="784"/>
    <cellStyle name="_HD-230 (Wasabi) Housing Pre-BOM v0 2 (For NCT vendor)-revised-by-cp-2007-05-15 3" xfId="785"/>
    <cellStyle name="_HD-230 (Wasabi) Housing Pre-BOM v0 2 (For NCT vendor)-revised-by-cp-2007-05-15 4" xfId="786"/>
    <cellStyle name="_HD-230 (Wasabi) Housing Pre-BOM v0 2 (For NCT vendor)-revised-by-cp-2007-05-15 5" xfId="787"/>
    <cellStyle name="_HD-231 HS Pre BOM Rev 0 5(20080410 Uneec)Low case add painting" xfId="788"/>
    <cellStyle name="_HD231-assy-bezel-part-list-revised-by-cp-2008-02-22" xfId="789"/>
    <cellStyle name="_HD231-parts-list-20080115-revised-by-Uneec rev.06" xfId="790"/>
    <cellStyle name="_HD231-parts-list-20080305-revised-by-Uneec rev.05" xfId="791"/>
    <cellStyle name="_HD410 060628 B03" xfId="792"/>
    <cellStyle name="_HP BoM" xfId="793"/>
    <cellStyle name="_HP BOM_1" xfId="794"/>
    <cellStyle name="_HP CPC Longitude BOM cost 2008-07-25 v2" xfId="795"/>
    <cellStyle name="_HP CPC Longitude BOM cost 2008-07-30" xfId="796"/>
    <cellStyle name="_HP Workstation_Outsourcing_part_Quote_B_052507" xfId="797"/>
    <cellStyle name="_HP Workstation_Outsourcing_part_Quote_C_052607" xfId="798"/>
    <cellStyle name="_HP-Grizzly CMT BOM cost (0.8MM)-20061116" xfId="799"/>
    <cellStyle name="_HP-Virtus治具報價071112" xfId="800"/>
    <cellStyle name="_HT-160 pre BOM list rev0 2" xfId="801"/>
    <cellStyle name="_HT360 061129 B05" xfId="802"/>
    <cellStyle name="_HT360 061129 B06" xfId="803"/>
    <cellStyle name="_HT360 vendor selection061129-6" xfId="804"/>
    <cellStyle name="_HT360 成品單價20070207USD" xfId="805"/>
    <cellStyle name="_HT361 2009Q3 20090701" xfId="806"/>
    <cellStyle name="_HT361 報價20090106_PR" xfId="807"/>
    <cellStyle name="_HT361報價20090107  RV10_SB" xfId="808"/>
    <cellStyle name="_HT361報價第二套20080901  RV14含空運85臺" xfId="809"/>
    <cellStyle name="_HTW00_Tooling_Status_2005-06-21" xfId="810"/>
    <cellStyle name="_HW AVL " xfId="811"/>
    <cellStyle name="_Index1" xfId="812"/>
    <cellStyle name="_Input Essential" xfId="813"/>
    <cellStyle name="_Input Level 2" xfId="814"/>
    <cellStyle name="_Inventec Orion 塑膠制造流程表20070906-A15" xfId="815"/>
    <cellStyle name="_J101 CRADLE塑膠模具開發估價單-工元" xfId="816"/>
    <cellStyle name="_J103 (J166)" xfId="817"/>
    <cellStyle name="_J103_塑膠模具開發估價單--估價--1102a (2)" xfId="818"/>
    <cellStyle name="_J166_塑膠模具開發估價單--0927" xfId="819"/>
    <cellStyle name="_JAN2PL報價080623A" xfId="820"/>
    <cellStyle name="_Jet-Li chassis packing RFQ060209" xfId="821"/>
    <cellStyle name="_JM5 MAIN FRAME #5TOOLING-PPAP-QT" xfId="822"/>
    <cellStyle name="_JT168  新模報價20080514" xfId="823"/>
    <cellStyle name="_JT168  新模報價20080529 B 版" xfId="824"/>
    <cellStyle name="_KN1 配件清單11" xfId="825"/>
    <cellStyle name="_KN1 配件備料清單" xfId="826"/>
    <cellStyle name="_KN2 ME BOM LIST_HPI_0915" xfId="827"/>
    <cellStyle name="_Korat_PR_050306" xfId="828"/>
    <cellStyle name="_Labels_Barbados Part Readiness 0810pm" xfId="829"/>
    <cellStyle name="_Lassen_2Bay_pre-BOM-20081121_modify" xfId="830"/>
    <cellStyle name="_LCD_SUB_ASSY_1213" xfId="831"/>
    <cellStyle name="_Lenovo Palace S90 鐳雕制程報價 080417 REV A" xfId="832"/>
    <cellStyle name="_Lenovo Palace S90 鐳雕制程報價080418" xfId="833"/>
    <cellStyle name="_LO BOM" xfId="834"/>
    <cellStyle name="_Localization Parts PPAP Tracker 1006" xfId="835"/>
    <cellStyle name="_Localization Parts PPAP Tracker Template 0827" xfId="836"/>
    <cellStyle name="_Localization Parts PPAP Tracker Template 0903" xfId="837"/>
    <cellStyle name="_Localization Parts PPAP Tracker Template 0907" xfId="838"/>
    <cellStyle name="_Localization Parts PPAP Tracker Template 0916" xfId="839"/>
    <cellStyle name="_Logitec材料表 1108" xfId="840"/>
    <cellStyle name="_LV2601 METAL 成本分析表-20061215 (2)" xfId="841"/>
    <cellStyle name="_LV2601 PerBOM v0.0 1222" xfId="842"/>
    <cellStyle name="_LV2601-塑件報價-緯創form-20061221" xfId="843"/>
    <cellStyle name="_LX-N220治具報價080310" xfId="844"/>
    <cellStyle name="_M1_Pre_BOM_V1_2010-03-12" xfId="845"/>
    <cellStyle name="_M325-M459" xfId="846"/>
    <cellStyle name="_M325下蓋報價單0627" xfId="847"/>
    <cellStyle name="_Marr-AIO team member list V0 1" xfId="848"/>
    <cellStyle name="_MASTER_TOOL_TRACKER_July_5" xfId="849"/>
    <cellStyle name="_Material for Neo Dashboard 0817 Revised" xfId="850"/>
    <cellStyle name="_Material for Neo Dashboard 0824" xfId="851"/>
    <cellStyle name="_MB RYG Report 10-21-04-daily update" xfId="852"/>
    <cellStyle name="_ME1金屬加工廠報價表單0805B" xfId="853"/>
    <cellStyle name="_ME1金屬加工廠報價單A" xfId="854"/>
    <cellStyle name="_ML370RFQ_BOM_R2-0327" xfId="855"/>
    <cellStyle name="_ML370RFQ_BOM_R3-0416-vender (2)" xfId="856"/>
    <cellStyle name="_Modular Pre BOM (ME)_DYCL_20100723" xfId="2100"/>
    <cellStyle name="_Module Rate  LV3202C_for 量產單價  CIF WZS 20071203 (2)" xfId="857"/>
    <cellStyle name="_Module Rate 0329 2007" xfId="858"/>
    <cellStyle name="_Module Rate 061229" xfId="859"/>
    <cellStyle name="_Monet31 5 Cross Table _預估單價_ SB (2)" xfId="860"/>
    <cellStyle name="_Monet32-X241 Cross Table V80128" xfId="861"/>
    <cellStyle name="_Monet32-X241 Cross Table V80324 SB" xfId="862"/>
    <cellStyle name="_MORAR 用料明细" xfId="863"/>
    <cellStyle name="_MORAR产能分析" xfId="864"/>
    <cellStyle name="_MORAR试模记录" xfId="865"/>
    <cellStyle name="_Motion_plastic_tooling_list_2004-08-31" xfId="866"/>
    <cellStyle name="_Motley Crue_PROGRAM_MASTER_TRACKER_T05 - MPTS 1229" xfId="867"/>
    <cellStyle name="_MT BTX (D5) RFQ (09.09.2005)" xfId="868"/>
    <cellStyle name="_MT BTX (D5) RFQ 091305_j final a" xfId="869"/>
    <cellStyle name="_MT-HP diag Qual-round3.1hp" xfId="870"/>
    <cellStyle name="_MT-HP diag Qual-round3.1hp_MT BTX (D5) RFQ (09.09.2005)" xfId="871"/>
    <cellStyle name="_MT-HP diag Qual-round3.1hp_MT BTX (D5) RFQ 091305_j final a" xfId="872"/>
    <cellStyle name="_MT-HP diag Qual-round3.1hp_SFF BTX (D5) RFQ 091305_j final a" xfId="873"/>
    <cellStyle name="_MT-HP diag Qual-round3.1hp_SFF BTX RFQ 091205b" xfId="874"/>
    <cellStyle name="_MT-HP diag Qual-round3.1hp_SFF BTX RFQ 091205b_SFF BTX (D5) RFQ 091305_j final a" xfId="875"/>
    <cellStyle name="_Munchkin&amp;Snowshoe SKU configuration-021306--0215 update" xfId="876"/>
    <cellStyle name="_Neo Dashboard" xfId="877"/>
    <cellStyle name="_Neo dashboard 0805" xfId="878"/>
    <cellStyle name="_Neo Dashboard 08172" xfId="879"/>
    <cellStyle name="_Neo Dashboard 10_11 Rev02" xfId="880"/>
    <cellStyle name="_Neo Dashboard 10_18 Rev01" xfId="881"/>
    <cellStyle name="_Neo Dashboard 11_02 Rev01" xfId="882"/>
    <cellStyle name="_Neo Lite Mantis Dashboard 0430 Rev01" xfId="883"/>
    <cellStyle name="_Neo L-Mantis Plastic Tracker 17-05-05 RC" xfId="884"/>
    <cellStyle name="_Neo L-Mantis Plastic Tracker 18-05-05 RC Rev.1" xfId="885"/>
    <cellStyle name="_Neo Mantis Dashboard 0427 Rev01" xfId="886"/>
    <cellStyle name="_Neo Mantis Metal Tool Tracker 05-10-05 revised" xfId="887"/>
    <cellStyle name="_Neo Mantis Metal Tool Tracker 05-11-05" xfId="888"/>
    <cellStyle name="_Neo Mantis Metal Tool Tracker 05-17-05 revised" xfId="889"/>
    <cellStyle name="_Neo Material Scorecard 08_27" xfId="890"/>
    <cellStyle name="_Neo Material Scorecard 0902" xfId="891"/>
    <cellStyle name="_Neo Material Scorecard 0914" xfId="892"/>
    <cellStyle name="_Neo Material Scorecard 0916" xfId="893"/>
    <cellStyle name="_Neo Material Scorecard 0929" xfId="894"/>
    <cellStyle name="_Neo Material Scorecard 1001 Rev03" xfId="895"/>
    <cellStyle name="_Neo Material Scorecard 1006 Rev01" xfId="896"/>
    <cellStyle name="_Neo Material Scorecard 1011 Rev01" xfId="897"/>
    <cellStyle name="_Neo Open Issues 0826" xfId="898"/>
    <cellStyle name="_Neo Open Issues 8_24" xfId="899"/>
    <cellStyle name="_Neo Open Issues-Internal List 1005" xfId="900"/>
    <cellStyle name="_Neo PPAP Tracker 1020 Rev01" xfId="901"/>
    <cellStyle name="_Neo PPAP Tracking 092404_revised by Daniel_9am" xfId="902"/>
    <cellStyle name="_Neo PPAP Tracking 1026 Rev02" xfId="903"/>
    <cellStyle name="_Neo QA Activity Tracker and Trigger Chart_08_17" xfId="904"/>
    <cellStyle name="_Neo QA Activity Tracker and Trigger Chart_08_20" xfId="905"/>
    <cellStyle name="_Neo QA Activity Tracker and Trigger Chart_08_21" xfId="906"/>
    <cellStyle name="_Neo Scorecard 08_06" xfId="907"/>
    <cellStyle name="_Neo Scorecard 08_19" xfId="908"/>
    <cellStyle name="_Neo Scorecard 08_27 Revise by Rena" xfId="909"/>
    <cellStyle name="_Neo Scorecard 08_27 Revised by Daniel" xfId="910"/>
    <cellStyle name="_Neo Scorecard 09_14" xfId="911"/>
    <cellStyle name="_Neo Scorecard 09_28" xfId="912"/>
    <cellStyle name="_Neo ship tracking 1026" xfId="913"/>
    <cellStyle name="_Neo Vortex dashboard 0121" xfId="914"/>
    <cellStyle name="_Neo Vortex dashboard 0203 R01" xfId="915"/>
    <cellStyle name="_NEO-L TT 04_09_05" xfId="916"/>
    <cellStyle name="_NEO-L TT 04_26_05" xfId="917"/>
    <cellStyle name="_NEO-L TT 05_10_05 DM" xfId="918"/>
    <cellStyle name="_New Parts" xfId="919"/>
    <cellStyle name="_New_E-machine_liteon (2)" xfId="920"/>
    <cellStyle name="_No401_Cost BOM_55.7A201.C25G_20090610" xfId="921"/>
    <cellStyle name="_NPI Product Launch Dates 2_17_05" xfId="922"/>
    <cellStyle name="_NRE Next Gen ATM 20080625" xfId="2101"/>
    <cellStyle name="_NRE of Benz AIO" xfId="923"/>
    <cellStyle name="_Onyx quote 070104" xfId="924"/>
    <cellStyle name="_Onyx quote 070104_bom-HP-CrossFire-partlist-20060518" xfId="925"/>
    <cellStyle name="_Openpeak  新模報價20080507" xfId="926"/>
    <cellStyle name="_Openpeak  新模報價20080519" xfId="927"/>
    <cellStyle name="_Optiplex" xfId="928"/>
    <cellStyle name="_PA880_PuP Team member list - tooling" xfId="929"/>
    <cellStyle name="_PBOM Quote for Mayzie_Quanta 080923" xfId="930"/>
    <cellStyle name="_PCEBG-NBE(III) vs MOEBG PRJ模具價格差異分析比較 (070620)" xfId="931"/>
    <cellStyle name="_PERSONAL" xfId="932"/>
    <cellStyle name="_PERSONAL_Dim smith Mold Spec" xfId="933"/>
    <cellStyle name="_PERSONAL_Optiplex" xfId="934"/>
    <cellStyle name="_PERSONAL_smith Mold Spec-2" xfId="935"/>
    <cellStyle name="_pgElena AIO team member list 2010-11-05" xfId="936"/>
    <cellStyle name="_PIKETON SFF plastic cost 20080423" xfId="937"/>
    <cellStyle name="_Pissarro315報價" xfId="938"/>
    <cellStyle name="_PIVOT" xfId="939"/>
    <cellStyle name="_plastic (2)" xfId="940"/>
    <cellStyle name="_Plastic MATRIX" xfId="941"/>
    <cellStyle name="_POS-Silverstone報價單for Uneec20061227rev 3" xfId="942"/>
    <cellStyle name="_POS-Silverstone報價單for Uneec20061227rev 3 2" xfId="943"/>
    <cellStyle name="_POS-Silverstone報價單for Uneec20061227rev 3 3" xfId="944"/>
    <cellStyle name="_POS-Silverstone報價單for Uneec20061227rev 3 4" xfId="945"/>
    <cellStyle name="_POS-Silverstone報價單for Uneec20061227rev 3 5" xfId="946"/>
    <cellStyle name="_Power Key_08'0215" xfId="947"/>
    <cellStyle name="_PPAP for Neo Chassis 1209" xfId="948"/>
    <cellStyle name="_PR0598SOP" xfId="949"/>
    <cellStyle name="_PR0598SOP_1" xfId="950"/>
    <cellStyle name="_PR0598SOP_1_337341SOP" xfId="951"/>
    <cellStyle name="_PR0598SOP_1_Dim smith Mold Spec" xfId="952"/>
    <cellStyle name="_PR0598SOP_1_Optiplex" xfId="953"/>
    <cellStyle name="_PR0598SOP_1_smith Mold Spec-2" xfId="954"/>
    <cellStyle name="_PR0598SOP_337341SOP" xfId="955"/>
    <cellStyle name="_PR0598SOP_337341SOP_Dim smith Mold Spec" xfId="956"/>
    <cellStyle name="_PR0598SOP_337341SOP_Optiplex" xfId="957"/>
    <cellStyle name="_PR0598SOP_337341SOP_smith Mold Spec-2" xfId="958"/>
    <cellStyle name="_Pre BOM Rev 0 7(20080604 Uneec for MP) UPDATE" xfId="959"/>
    <cellStyle name="_PreCost_for-PMD 0810" xfId="960"/>
    <cellStyle name="_Profile 6" xfId="961"/>
    <cellStyle name="_PSEC_15-LCD Monitor_Price+NRE_20080416" xfId="2102"/>
    <cellStyle name="_pthsop1.1" xfId="962"/>
    <cellStyle name="_pthsop1.1_Dim smith Mold Spec" xfId="963"/>
    <cellStyle name="_pthsop1.1_Optiplex" xfId="964"/>
    <cellStyle name="_pthsop1.1_smith Mold Spec-2" xfId="965"/>
    <cellStyle name="_PUG pre-BOM_0616" xfId="966"/>
    <cellStyle name="_Purchaser Master_MP_060410" xfId="967"/>
    <cellStyle name="_Python治具報價080325 REV B" xfId="968"/>
    <cellStyle name="_Q87銑削成本分析0718" xfId="969"/>
    <cellStyle name="_Quotation for  BOXER  0116" xfId="970"/>
    <cellStyle name="_Quotation For purchasing part_1023" xfId="971"/>
    <cellStyle name="_Quotation for 三菱" xfId="972"/>
    <cellStyle name="_quotation(IBM) to david new" xfId="973"/>
    <cellStyle name="_quotation(IBM) to david new_Dell Neo Lite Metal Tool Tracker - 04-05-05" xfId="974"/>
    <cellStyle name="_quotation(IBM) to david new_Dell Neo Lite Metal Tool Tracker - 04-10-05" xfId="975"/>
    <cellStyle name="_quotation(IBM) to david new_Dell Neo Lite Metal Tool Tracker - 04-26-05" xfId="976"/>
    <cellStyle name="_quotation(IBM) to david new_Dell Neo Lite Metal Tool Tracker - 04-30-05" xfId="977"/>
    <cellStyle name="_quotation(IBM) to david new_Dell Neo Metal Tool Tracker 8-06-04" xfId="978"/>
    <cellStyle name="_quotation(IBM) to david new_Dell Neo Metal Tool Tracker 8-10-04" xfId="979"/>
    <cellStyle name="_quotation(IBM) to david new_Dell Neo Metal Tool Tracker 8-13-04" xfId="980"/>
    <cellStyle name="_quotation(IBM) to david new_Dell Neo Metal Tool Tracker 8-19-04" xfId="981"/>
    <cellStyle name="_quotation(IBM) to david new_Dell Neo Metal Tool Tracker 8-27-04" xfId="982"/>
    <cellStyle name="_quotation(IBM) to david new_Dell Neo Metal Tool Tracker 9-04-04" xfId="983"/>
    <cellStyle name="_quotation(IBM) to david new_Dell Neo Metal Tool Tracker 9-06-04" xfId="984"/>
    <cellStyle name="_quotation(IBM) to david new_Dell Neo Metal Tool Tracker 9-14-04" xfId="985"/>
    <cellStyle name="_quotation(IBM) to david new_Dell Neo Metal Tool Tracker 9-16-04" xfId="986"/>
    <cellStyle name="_quotation(IBM) to david new_Flex_NEO_ NPP _Aug.11" xfId="987"/>
    <cellStyle name="_quotation(IBM) to david new_Localization Parts PPAP Tracker 1006" xfId="988"/>
    <cellStyle name="_quotation(IBM) to david new_Localization Parts PPAP Tracker Template 0827" xfId="989"/>
    <cellStyle name="_quotation(IBM) to david new_Localization Parts PPAP Tracker Template 0903" xfId="990"/>
    <cellStyle name="_quotation(IBM) to david new_Localization Parts PPAP Tracker Template 0907" xfId="991"/>
    <cellStyle name="_quotation(IBM) to david new_Localization Parts PPAP Tracker Template 0916" xfId="992"/>
    <cellStyle name="_quotation(IBM) to david new_Material for Neo Dashboard 0817 Revised" xfId="993"/>
    <cellStyle name="_quotation(IBM) to david new_Material for Neo Dashboard 0824" xfId="994"/>
    <cellStyle name="_quotation(IBM) to david new_Neo Dashboard" xfId="995"/>
    <cellStyle name="_quotation(IBM) to david new_Neo dashboard 0805" xfId="996"/>
    <cellStyle name="_quotation(IBM) to david new_Neo Dashboard 08172" xfId="997"/>
    <cellStyle name="_quotation(IBM) to david new_Neo Dashboard 10_11 Rev02" xfId="998"/>
    <cellStyle name="_quotation(IBM) to david new_Neo Dashboard 10_18 Rev01" xfId="999"/>
    <cellStyle name="_quotation(IBM) to david new_Neo Dashboard 11_02 Rev01" xfId="1000"/>
    <cellStyle name="_quotation(IBM) to david new_Neo Lite Mantis Dashboard 0430 Rev01" xfId="1001"/>
    <cellStyle name="_quotation(IBM) to david new_Neo L-Mantis Plastic Tracker 17-05-05 RC" xfId="1002"/>
    <cellStyle name="_quotation(IBM) to david new_Neo L-Mantis Plastic Tracker 18-05-05 RC Rev.1" xfId="1003"/>
    <cellStyle name="_quotation(IBM) to david new_Neo Mantis Dashboard 0427 Rev01" xfId="1004"/>
    <cellStyle name="_quotation(IBM) to david new_Neo Mantis Metal Tool Tracker 05-10-05 revised" xfId="1005"/>
    <cellStyle name="_quotation(IBM) to david new_Neo Mantis Metal Tool Tracker 05-11-05" xfId="1006"/>
    <cellStyle name="_quotation(IBM) to david new_Neo Mantis Metal Tool Tracker 05-17-05 revised" xfId="1007"/>
    <cellStyle name="_quotation(IBM) to david new_Neo Material Scorecard 08_27" xfId="1008"/>
    <cellStyle name="_quotation(IBM) to david new_Neo Material Scorecard 0902" xfId="1009"/>
    <cellStyle name="_quotation(IBM) to david new_Neo Material Scorecard 0914" xfId="1010"/>
    <cellStyle name="_quotation(IBM) to david new_Neo Material Scorecard 0916" xfId="1011"/>
    <cellStyle name="_quotation(IBM) to david new_Neo Material Scorecard 0929" xfId="1012"/>
    <cellStyle name="_quotation(IBM) to david new_Neo Material Scorecard 1001 Rev03" xfId="1013"/>
    <cellStyle name="_quotation(IBM) to david new_Neo Material Scorecard 1006 Rev01" xfId="1014"/>
    <cellStyle name="_quotation(IBM) to david new_Neo Material Scorecard 1011 Rev01" xfId="1015"/>
    <cellStyle name="_quotation(IBM) to david new_Neo Open Issues 0826" xfId="1016"/>
    <cellStyle name="_quotation(IBM) to david new_Neo Open Issues 8_24" xfId="1017"/>
    <cellStyle name="_quotation(IBM) to david new_Neo Open Issues-Internal List 1005" xfId="1018"/>
    <cellStyle name="_quotation(IBM) to david new_Neo PPAP Tracker 1020 Rev01" xfId="1019"/>
    <cellStyle name="_quotation(IBM) to david new_Neo PPAP Tracking 1026 Rev02" xfId="1020"/>
    <cellStyle name="_quotation(IBM) to david new_Neo QA Activity Tracker and Trigger Chart_08_17" xfId="1021"/>
    <cellStyle name="_quotation(IBM) to david new_Neo QA Activity Tracker and Trigger Chart_08_20" xfId="1022"/>
    <cellStyle name="_quotation(IBM) to david new_Neo QA Activity Tracker and Trigger Chart_08_21" xfId="1023"/>
    <cellStyle name="_quotation(IBM) to david new_Neo Scorecard 08_06" xfId="1024"/>
    <cellStyle name="_quotation(IBM) to david new_Neo Scorecard 08_19" xfId="1025"/>
    <cellStyle name="_quotation(IBM) to david new_Neo Scorecard 08_27 Revise by Rena" xfId="1026"/>
    <cellStyle name="_quotation(IBM) to david new_Neo Scorecard 08_27 Revised by Daniel" xfId="1027"/>
    <cellStyle name="_quotation(IBM) to david new_Neo Scorecard 09_14" xfId="1028"/>
    <cellStyle name="_quotation(IBM) to david new_Neo Scorecard 09_28" xfId="1029"/>
    <cellStyle name="_quotation(IBM) to david new_Neo Vortex dashboard 0121" xfId="1030"/>
    <cellStyle name="_quotation(IBM) to david new_Neo Vortex dashboard 0203 R01" xfId="1031"/>
    <cellStyle name="_quotation(IBM) to david new_NEO-L TT 04_09_05" xfId="1032"/>
    <cellStyle name="_quotation(IBM) to david new_NEO-L TT 04_26_05" xfId="1033"/>
    <cellStyle name="_quotation(IBM) to david new_NEO-L TT 05_10_05 DM" xfId="1034"/>
    <cellStyle name="_quotation(IBM) to david new_NPI Product Launch Dates 2_17_05" xfId="1035"/>
    <cellStyle name="_quotation(IBM) to david new_Plastic MATRIX" xfId="1036"/>
    <cellStyle name="_quotation(IBM) to david new_PPAP for Neo Chassis 1209" xfId="1037"/>
    <cellStyle name="_quotation(IBM) to david new_Sheet Metal MATRIX" xfId="1038"/>
    <cellStyle name="_quotation(IBM) to david new_Smit  Material Dashboard 0128 Rev01" xfId="1039"/>
    <cellStyle name="_quotation(IBM) to david new_Smith Dangerfield Dashboard 02_25 Rev 05" xfId="1040"/>
    <cellStyle name="_quotation(IBM) to david new_Smith Dangerfield Dashboard 04_27 Rev 01" xfId="1041"/>
    <cellStyle name="_quotation(IBM) to david new_Smith Dangerfield Plastic TT 3-31-05.LM" xfId="1042"/>
    <cellStyle name="_quotation(IBM) to david new_Smith Dangerfield Plastic TT 4-14-05.LM" xfId="1043"/>
    <cellStyle name="_quotation(IBM) to david new_Smith Dangerfield Plastic TT 4-20-05.LM" xfId="1044"/>
    <cellStyle name="_quotation(IBM) to david new_Smith plastic tooling tracker 0225" xfId="1045"/>
    <cellStyle name="_quotation(IBM) to david new_Smith Plastic Tooling Tracker 04-04" xfId="1046"/>
    <cellStyle name="_quotation(IBM) to david new_Smith Vortex_Chopper  Dashboard" xfId="1047"/>
    <cellStyle name="_quotation(IBM) to david new_SMITH_Metal_TOOL_TRACKER_033105" xfId="1048"/>
    <cellStyle name="_quotation(IBM) to david new_SMITH_Metal_TOOL_TRACKER_040505" xfId="1049"/>
    <cellStyle name="_quotation(IBM) to david new_SMITH_Metal_TOOL_TRACKER_041405" xfId="1050"/>
    <cellStyle name="_quotation(IBM) to david new_SMITH_Metal_TOOL_TRACKER_041505" xfId="1051"/>
    <cellStyle name="_quotation(IBM) to david new_SMITH_Metal_TOOL_TRACKER_042205" xfId="1052"/>
    <cellStyle name="_quotation(IBM) to david new_SMITH_Metal_TOOL_TRACKER_042605" xfId="1053"/>
    <cellStyle name="_quotation(IBM) to david new_SMITH_TOOL_TRACKER_022505" xfId="1054"/>
    <cellStyle name="_quotation(IBM) to david new_SMITH_TOOL_TRACKER_030205" xfId="1055"/>
    <cellStyle name="_quotation(IBM) to david new_SMITH_TOOL_TRACKER_030405" xfId="1056"/>
    <cellStyle name="_quotation(IBM) to david new_SMITH_TOOL_TRACKER_031005 Rev01" xfId="1057"/>
    <cellStyle name="_quotation(IBM) to david new_SMITH_TOOL_TRACKER_031805 Rev 02" xfId="1058"/>
    <cellStyle name="_quotation(IBM) to david new_SMITH_TOOL_TRACKER_032405 Revised by Rena" xfId="1059"/>
    <cellStyle name="_Quotation_1231" xfId="1060"/>
    <cellStyle name="_Quotation_New ATM CU_CPUi3-2120_20110119_V07" xfId="2103"/>
    <cellStyle name="_Quotation_Team3000_Wistron_20080726_0.02" xfId="2104"/>
    <cellStyle name="_Quotation_YUKON_Wistron_20081212_012" xfId="2105"/>
    <cellStyle name="_Quotation_YUKON_Wistron_20090407_014_source" xfId="2106"/>
    <cellStyle name="_Quotation_YUKON_Wistron_20090812_016" xfId="2107"/>
    <cellStyle name="_Quote for JetLi_MT-25L_Wistron_ 20090610" xfId="1061"/>
    <cellStyle name="_Quote for Wistron Box-X3_L3-011909" xfId="1062"/>
    <cellStyle name="_QuoteSystemParameters" xfId="1063"/>
    <cellStyle name="_Q專案報價  20050106" xfId="1064"/>
    <cellStyle name="_RFQ Format-Foreshot_06'0809_內存" xfId="1065"/>
    <cellStyle name="_RFQ_Wistron_L5-HT607 cost simulation template-120408 with Ma Steel with $950-T for $850-T requested 121508" xfId="1066"/>
    <cellStyle name="_RFQ20071004002-WISTRON-LV3202CB-Dita1006" xfId="1067"/>
    <cellStyle name="_Rodem for CCD_011707" xfId="1068"/>
    <cellStyle name="_Ronald Proposal 03_03_2006 v1.1.ppt 的 工作表" xfId="1069"/>
    <cellStyle name="_S_BOMP" xfId="1070"/>
    <cellStyle name="_S_BOMP_Dim smith Mold Spec" xfId="1071"/>
    <cellStyle name="_S_BOMP_Optiplex" xfId="1072"/>
    <cellStyle name="_S_BOMP_smith Mold Spec-2" xfId="1073"/>
    <cellStyle name="_S_BOMS" xfId="1074"/>
    <cellStyle name="_S_BOMS_1" xfId="1075"/>
    <cellStyle name="_S_BOMS_Dim smith Mold Spec" xfId="1076"/>
    <cellStyle name="_S_BOMS_Optiplex" xfId="1077"/>
    <cellStyle name="_S_BOMS_smith Mold Spec-2" xfId="1078"/>
    <cellStyle name="_S_SOPP" xfId="1079"/>
    <cellStyle name="_S_SOPP_Dim smith Mold Spec" xfId="1080"/>
    <cellStyle name="_S_SOPP_Optiplex" xfId="1081"/>
    <cellStyle name="_S_SOPP_smith Mold Spec-2" xfId="1082"/>
    <cellStyle name="_S110_SOURCE MATERIAL METAL_LIST_0609" xfId="1083"/>
    <cellStyle name="_S110_SOURCE MATERIAL_LIST_0609 (2)" xfId="1084"/>
    <cellStyle name="_S110A_S110B_非EG-GI素材 (6)" xfId="1085"/>
    <cellStyle name="_SAAZSHOT housing Pre-BOM_20071121(Uneec update)" xfId="1086"/>
    <cellStyle name="_SAAZSHOT_BOM_PT_MD_0219(NCT 20080408)" xfId="1087"/>
    <cellStyle name="_Sandra 19 &amp; 20彙整-1" xfId="1088"/>
    <cellStyle name="_Sandra 2009 WXGA 37 parts list" xfId="1089"/>
    <cellStyle name="_Sanya packing quotation for Dell_1216" xfId="1090"/>
    <cellStyle name="_Sanya packing quotation for Dell_1216 (2)" xfId="1091"/>
    <cellStyle name="_Sarurn Parts List 2008-0602PL" xfId="1092"/>
    <cellStyle name="_SAZZ part-list_20070821wistron_WHQ FB 0827" xfId="1093"/>
    <cellStyle name="_Scalar" xfId="1094"/>
    <cellStyle name="_Sdoc Tracker for Berlin (2)" xfId="1095"/>
    <cellStyle name="_SDS7370 Quotation ---0412A" xfId="1096"/>
    <cellStyle name="_SDS7370再制模報價對比表--0412 （final)" xfId="1097"/>
    <cellStyle name="_SDS7370沖件產品報價070412Fxls (日本+idpbg模具) (final)" xfId="1098"/>
    <cellStyle name="_SDS7370塑件報價0704012G (final)" xfId="1099"/>
    <cellStyle name="_SFF BTX (D5) RFQ 091305_j final a" xfId="1100"/>
    <cellStyle name="_SFF BTX RFQ 091205b" xfId="1101"/>
    <cellStyle name="_SFF BTX RFQ 091205b_SFF BTX (D5) RFQ 091305_j final a" xfId="1102"/>
    <cellStyle name="_Shared HC Proposal from Johnson" xfId="2108"/>
    <cellStyle name="_Sheet Metal MATRIX" xfId="1103"/>
    <cellStyle name="_Sheet window工費率D版" xfId="1104"/>
    <cellStyle name="_Sheet1" xfId="1105"/>
    <cellStyle name="_Small parks module rate basic 081216" xfId="1106"/>
    <cellStyle name="_Smit  Material Dashboard 0128 Rev01" xfId="1107"/>
    <cellStyle name="_Smith Dangerfield Dashboard 02_25 Rev 05" xfId="1108"/>
    <cellStyle name="_Smith Dangerfield Dashboard 04_27 Rev 01" xfId="1109"/>
    <cellStyle name="_Smith Dangerfield Plastic TT 3-31-05.LM" xfId="1110"/>
    <cellStyle name="_Smith Dangerfield Plastic TT 4-14-05.LM" xfId="1111"/>
    <cellStyle name="_Smith Dangerfield Plastic TT 4-20-05.LM" xfId="1112"/>
    <cellStyle name="_SMITH M PART" xfId="1113"/>
    <cellStyle name="_smith Mold Spec-2" xfId="1114"/>
    <cellStyle name="_Smith MOLD_TOOL_TRACKER_01-28-05" xfId="1115"/>
    <cellStyle name="_Smith MOLD_TOOL_TRACKER_01-28-05_RG" xfId="1116"/>
    <cellStyle name="_Smith MOLD_TOOL_TRACKER_02-17-05_LM" xfId="1117"/>
    <cellStyle name="_Smith plastic tooling tracker 0225" xfId="1118"/>
    <cellStyle name="_Smith Plastic Tooling Tracker 04-04" xfId="1119"/>
    <cellStyle name="_Smith Purchased Part Tracker_0608" xfId="1120"/>
    <cellStyle name="_Smith Vortex_Chopper  Dashboard" xfId="1121"/>
    <cellStyle name="_SMITH_Metal_TOOL_TRACKER_033105" xfId="1122"/>
    <cellStyle name="_SMITH_Metal_TOOL_TRACKER_040505" xfId="1123"/>
    <cellStyle name="_SMITH_Metal_TOOL_TRACKER_041405" xfId="1124"/>
    <cellStyle name="_SMITH_Metal_TOOL_TRACKER_041505" xfId="1125"/>
    <cellStyle name="_SMITH_Metal_TOOL_TRACKER_042205" xfId="1126"/>
    <cellStyle name="_SMITH_Metal_TOOL_TRACKER_042605" xfId="1127"/>
    <cellStyle name="_SMITH_TOOL_TRACKER_022505" xfId="1128"/>
    <cellStyle name="_SMITH_TOOL_TRACKER_030205" xfId="1129"/>
    <cellStyle name="_SMITH_TOOL_TRACKER_030405" xfId="1130"/>
    <cellStyle name="_SMITH_TOOL_TRACKER_031005 Rev01" xfId="1131"/>
    <cellStyle name="_SMITH_TOOL_TRACKER_031805 Rev 02" xfId="1132"/>
    <cellStyle name="_SMITH_TOOL_TRACKER_032405 Revised by Rena" xfId="1133"/>
    <cellStyle name="_Snowshoe AVLC 20060206" xfId="1134"/>
    <cellStyle name="_Snowshoe AVLC v0.31 - 20060306" xfId="1135"/>
    <cellStyle name="_so 26  vendor selection" xfId="1136"/>
    <cellStyle name="_Sony 26 Bom Cost-20070124" xfId="1137"/>
    <cellStyle name="_Sony 32 Bom Cost-20070124" xfId="1138"/>
    <cellStyle name="_SOP_A_PTH" xfId="1139"/>
    <cellStyle name="_SOP_A_PTH_Dim smith Mold Spec" xfId="1140"/>
    <cellStyle name="_SOP_A_PTH_Optiplex" xfId="1141"/>
    <cellStyle name="_SOP_A_PTH_smith Mold Spec-2" xfId="1142"/>
    <cellStyle name="_Starfish治具報價080327 REV A" xfId="1143"/>
    <cellStyle name="_Supplier RFI Form for Mickey 070629" xfId="2109"/>
    <cellStyle name="_Supplier RFI Form for TP3K-Next Kiosk CAT" xfId="2110"/>
    <cellStyle name="_SYDV-5590I 新模報價20080527" xfId="1144"/>
    <cellStyle name="_Sys Cross Table ver.05 20071029" xfId="1145"/>
    <cellStyle name="_Tahiti cost BOM 20070119A" xfId="1146"/>
    <cellStyle name="_Team member list -LY." xfId="1147"/>
    <cellStyle name="_thermal solution" xfId="1148"/>
    <cellStyle name="_Tianhe  ShenYang MT packing quotation for Dell (2)" xfId="1149"/>
    <cellStyle name="_Tianhe ST packing quotation for Dell" xfId="1150"/>
    <cellStyle name="_TO SB--WISTRON -COMBO26 target cost" xfId="1151"/>
    <cellStyle name="_TO SB--WISTRON -LV32 target cost" xfId="1152"/>
    <cellStyle name="_top-front-casing報價表單0804B" xfId="1153"/>
    <cellStyle name="_top-ms-c-test-初版" xfId="1154"/>
    <cellStyle name="_to長江_Beetle-A cost_20081001" xfId="1155"/>
    <cellStyle name="_TP3K-NEXT_AIO_LCD UNIT-BOM 20110128_TIM CHAO_DYCL UPDATE_20110209" xfId="2111"/>
    <cellStyle name="_TP3K-NEXT_AIO_LCD UNIT-BOM 20110128_TIM CHAO_DYCL UPDATE_20110209 (version 2)" xfId="2112"/>
    <cellStyle name="_TP3K-NEXT_modular BoM_20110128_TIM CHAO" xfId="2113"/>
    <cellStyle name="_TP7500W_Cost Up_20091007" xfId="2114"/>
    <cellStyle name="_TRITON_鈑金件Part List_20070818A" xfId="1156"/>
    <cellStyle name="_U200塑膠模具開發估價單-1" xfId="1157"/>
    <cellStyle name="_Uneec Quote automotive AV 20071126" xfId="1158"/>
    <cellStyle name="_Uneec Quote automotive AV 20071126 2" xfId="1159"/>
    <cellStyle name="_Uneec Quote automotive AV 20071126 3" xfId="1160"/>
    <cellStyle name="_Uneec Quote automotive AV 20071126 4" xfId="1161"/>
    <cellStyle name="_Uneec Quote automotive AV 20071126 5" xfId="1162"/>
    <cellStyle name="_VC2008-貴賓邀請總表-0723_2008" xfId="1163"/>
    <cellStyle name="_Villa member list" xfId="1164"/>
    <cellStyle name="_VM7 Project Management 3A 20050330Foxconn" xfId="1165"/>
    <cellStyle name="_VM7 機種聯絡窗口--1228" xfId="1166"/>
    <cellStyle name="_VOIP ADM3902&amp;3904" xfId="1167"/>
    <cellStyle name="_W37A BOM COST  SEP 14 2006 VER4 0" xfId="1168"/>
    <cellStyle name="_wanbada" xfId="1169"/>
    <cellStyle name="_WD_HOUSE ME BOM0702 (3)" xfId="1170"/>
    <cellStyle name="_WD_HOUSE ME BOM0702 (4)" xfId="1171"/>
    <cellStyle name="_WD_HOUSE ME BOM0703 (2)" xfId="1172"/>
    <cellStyle name="_WD_VILLA BOM0224" xfId="1173"/>
    <cellStyle name="_West lake  報價單 宏驊 2009 0121" xfId="1174"/>
    <cellStyle name="_West Lake Part  List-0108a" xfId="1175"/>
    <cellStyle name="_WEST LAKE 包裝 (2)" xfId="1176"/>
    <cellStyle name="_West Lake_BOM Cost_20090330-all" xfId="1177"/>
    <cellStyle name="_West Lake模具費" xfId="1178"/>
    <cellStyle name="_WestLake_metal_cost &amp; 產能 &amp; 移模費用初估_20090409-all" xfId="1179"/>
    <cellStyle name="_WestLake_tooling move study_20090402" xfId="1180"/>
    <cellStyle name="_WIH_teammember" xfId="1181"/>
    <cellStyle name="_wildwest" xfId="1182"/>
    <cellStyle name="_windows工費率20060809" xfId="1183"/>
    <cellStyle name="_windows費用資料" xfId="1184"/>
    <cellStyle name="_WINDOWS廠組織架構2005.05.23" xfId="1185"/>
    <cellStyle name="_Wistron Cattle24 AIO Proposal to Medion_20090619 的 工作表" xfId="1186"/>
    <cellStyle name="_Wistron Sandra 52S Tooling  Quotation-20080428" xfId="1187"/>
    <cellStyle name="_Wistron-HD231(S6M)-Hdd dummy 20080515 UPDATE 運包費" xfId="1188"/>
    <cellStyle name="_Z62 塑膠流程表20061130-A8" xfId="1189"/>
    <cellStyle name="_zl1 forecast (20041013)" xfId="1190"/>
    <cellStyle name="_大智" xfId="1191"/>
    <cellStyle name="_小件計價標準" xfId="1192"/>
    <cellStyle name="_工作表 在 DK1轉 案  (只读)" xfId="1193"/>
    <cellStyle name="_工作表 在 DK1轉 案  (只读) 2" xfId="1194"/>
    <cellStyle name="_工作現況展開" xfId="1195"/>
    <cellStyle name="_工費率格式0719" xfId="1196"/>
    <cellStyle name="_工費率資產統計0528-C" xfId="1197"/>
    <cellStyle name="_广达DM3L机种目前检讨状况" xfId="1198"/>
    <cellStyle name="_中山廠機台及外包廠商" xfId="1199"/>
    <cellStyle name="_內置件報價工程資料表0126" xfId="1200"/>
    <cellStyle name="_內置件報價表單0805B" xfId="1201"/>
    <cellStyle name="_王屋電子材料表 2007" xfId="1202"/>
    <cellStyle name="_仕欽Model_Makuro  quotation071003更正" xfId="1203"/>
    <cellStyle name="_包材試算" xfId="1204"/>
    <cellStyle name="_外件ROHS測報價" xfId="1205"/>
    <cellStyle name="_生管數據2008" xfId="1206"/>
    <cellStyle name="_成本分析表2007.12.13" xfId="1207"/>
    <cellStyle name="_成本分析表2007.12.13_315正式報價" xfId="1208"/>
    <cellStyle name="_成本分析表2007.12.13_315正式報價_纬创冲压      成品估价表" xfId="1209"/>
    <cellStyle name="_成本分析表2007.12.13_Book2" xfId="1210"/>
    <cellStyle name="_成本分析表2007.12.13_Book2_315正式報價" xfId="1211"/>
    <cellStyle name="_成本分析表2007.12.13_Book2_315正式報價_纬创冲压      成品估价表" xfId="1212"/>
    <cellStyle name="_成本分析表2007.12.13_Book2_Grace 15inch ME BOM Cost 20090310 Ver.1" xfId="1213"/>
    <cellStyle name="_成本分析表2007.12.13_Book2_Grace 15inch ME BOM Cost 20090310 Ver.1_Grace 15inch ME BOM Cost 20090316 FS (3)" xfId="1214"/>
    <cellStyle name="_成本分析表2007.12.13_Book2_Grace 15inch ME BOM Cost 20090310 Ver.1_Grace 15inch ME BOM Cost 20090708 FS" xfId="1215"/>
    <cellStyle name="_成本分析表2007.12.13_Book2_Grace 15inch ME BOM Cost 20090316 FS (3)" xfId="1216"/>
    <cellStyle name="_成本分析表2007.12.13_Book2_Grace 15inch ME BOM Cost 20090708 FS" xfId="1217"/>
    <cellStyle name="_成本分析表2007.12.13_Book2_Grace 19inch ME BOM Cost 20090217 Ver.1" xfId="1218"/>
    <cellStyle name="_成本分析表2007.12.13_Book2_Grace 19inch ME BOM Cost 20090217 Ver.1_Grace 15inch ME BOM Cost 20090316 FS (3)" xfId="1219"/>
    <cellStyle name="_成本分析表2007.12.13_Book2_Grace 19inch ME BOM Cost 20090217 Ver.1_Grace 15inch ME BOM Cost 20090708 FS" xfId="1220"/>
    <cellStyle name="_成本分析表2007.12.13_Book2_Grace 26inch ME BOM Cost 20090311 Ver.1" xfId="1221"/>
    <cellStyle name="_成本分析表2007.12.13_Book2_Grace 26inch ME BOM Cost 20090311 Ver.1_Grace 15inch ME BOM Cost 20090316 FS (3)" xfId="1222"/>
    <cellStyle name="_成本分析表2007.12.13_Book2_Grace 26inch ME BOM Cost 20090311 Ver.1_Grace 15inch ME BOM Cost 20090708 FS" xfId="1223"/>
    <cellStyle name="_成本分析表2007.12.13_Book2_Grace 26inch ME BOM Cost 20090316 Ver.2" xfId="1224"/>
    <cellStyle name="_成本分析表2007.12.13_Book2_Grace 26inch ME BOM Cost 20090317 Ver.3" xfId="1225"/>
    <cellStyle name="_成本分析表2007.12.13_Book2_Grace 26inch ME BOM Cost 20090318 SB" xfId="1226"/>
    <cellStyle name="_成本分析表2007.12.13_Book2_Grace 26inch ME BOM Cost 20090318Vendor" xfId="1227"/>
    <cellStyle name="_成本分析表2007.12.13_Book2_Grace 26inch ME BOM Cost 20090319 LY" xfId="1228"/>
    <cellStyle name="_成本分析表2007.12.13_Book2_Grace 26inch ME BOM Cost 20090319 Ver.4" xfId="1229"/>
    <cellStyle name="_成本分析表2007.12.13_Bumblebee_報價 0602" xfId="1230"/>
    <cellStyle name="_成本分析表2007.12.13_Bumblebee_報價 0602_Grace 15inch ME BOM Cost 20090310 Ver.1" xfId="1231"/>
    <cellStyle name="_成本分析表2007.12.13_Bumblebee_報價 0602_Grace 15inch ME BOM Cost 20090310 Ver.1_Grace 15inch ME BOM Cost 20090316 FS (3)" xfId="1232"/>
    <cellStyle name="_成本分析表2007.12.13_Bumblebee_報價 0602_Grace 15inch ME BOM Cost 20090310 Ver.1_Grace 15inch ME BOM Cost 20090708 FS" xfId="1233"/>
    <cellStyle name="_成本分析表2007.12.13_Bumblebee_報價 0602_Grace 15inch ME BOM Cost 20090316 FS (3)" xfId="1234"/>
    <cellStyle name="_成本分析表2007.12.13_Bumblebee_報價 0602_Grace 15inch ME BOM Cost 20090708 FS" xfId="1235"/>
    <cellStyle name="_成本分析表2007.12.13_Bumblebee_報價 0602_Grace 19inch ME BOM Cost 20090217 Ver.1" xfId="1236"/>
    <cellStyle name="_成本分析表2007.12.13_Bumblebee_報價 0602_Grace 19inch ME BOM Cost 20090217 Ver.1_Grace 15inch ME BOM Cost 20090316 FS (3)" xfId="1237"/>
    <cellStyle name="_成本分析表2007.12.13_Bumblebee_報價 0602_Grace 19inch ME BOM Cost 20090217 Ver.1_Grace 15inch ME BOM Cost 20090708 FS" xfId="1238"/>
    <cellStyle name="_成本分析表2007.12.13_Bumblebee_報價 0602_Grace 26inch ME BOM Cost 20090311 Ver.1" xfId="1239"/>
    <cellStyle name="_成本分析表2007.12.13_Bumblebee_報價 0602_Grace 26inch ME BOM Cost 20090311 Ver.1_Grace 15inch ME BOM Cost 20090316 FS (3)" xfId="1240"/>
    <cellStyle name="_成本分析表2007.12.13_Bumblebee_報價 0602_Grace 26inch ME BOM Cost 20090311 Ver.1_Grace 15inch ME BOM Cost 20090708 FS" xfId="1241"/>
    <cellStyle name="_成本分析表2007.12.13_Bumblebee_報價 0602_Grace 26inch ME BOM Cost 20090316 Ver.2" xfId="1242"/>
    <cellStyle name="_成本分析表2007.12.13_Bumblebee_報價 0602_Grace 26inch ME BOM Cost 20090317 Ver.3" xfId="1243"/>
    <cellStyle name="_成本分析表2007.12.13_Bumblebee_報價 0602_Grace 26inch ME BOM Cost 20090318 SB" xfId="1244"/>
    <cellStyle name="_成本分析表2007.12.13_Bumblebee_報價 0602_Grace 26inch ME BOM Cost 20090318Vendor" xfId="1245"/>
    <cellStyle name="_成本分析表2007.12.13_Bumblebee_報價 0602_Grace 26inch ME BOM Cost 20090319 LY" xfId="1246"/>
    <cellStyle name="_成本分析表2007.12.13_Bumblebee_報價 0602_Grace 26inch ME BOM Cost 20090319 Ver.4" xfId="1247"/>
    <cellStyle name="_成本分析表2007.12.13_Bumblebee_報價 0602_Grace26  20090316 ver.02 ---A" xfId="1248"/>
    <cellStyle name="_成本分析表2007.12.13_Bumblebee_報價 0602_Grace-26 090302(Ver.01)" xfId="1249"/>
    <cellStyle name="_成本分析表2007.12.13_Grace 15inch ME BOM Cost 20090310 Ver.1" xfId="1250"/>
    <cellStyle name="_成本分析表2007.12.13_Grace 15inch ME BOM Cost 20090310 Ver.1_Grace 15inch ME BOM Cost 20090316 FS (3)" xfId="1251"/>
    <cellStyle name="_成本分析表2007.12.13_Grace 15inch ME BOM Cost 20090310 Ver.1_Grace 15inch ME BOM Cost 20090708 FS" xfId="1252"/>
    <cellStyle name="_成本分析表2007.12.13_Grace 15inch ME BOM Cost 20090316 FS (3)" xfId="1253"/>
    <cellStyle name="_成本分析表2007.12.13_Grace 15inch ME BOM Cost 20090708 FS" xfId="1254"/>
    <cellStyle name="_成本分析表2007.12.13_Grace 19inch ME BOM Cost 20090217 Ver.1" xfId="1255"/>
    <cellStyle name="_成本分析表2007.12.13_Grace 19inch ME BOM Cost 20090217 Ver.1_Grace 15inch ME BOM Cost 20090316 FS (3)" xfId="1256"/>
    <cellStyle name="_成本分析表2007.12.13_Grace 19inch ME BOM Cost 20090217 Ver.1_Grace 15inch ME BOM Cost 20090708 FS" xfId="1257"/>
    <cellStyle name="_成本分析表2007.12.13_Grace 26inch ME BOM Cost 20090311 Ver.1" xfId="1258"/>
    <cellStyle name="_成本分析表2007.12.13_Grace 26inch ME BOM Cost 20090311 Ver.1_Grace 15inch ME BOM Cost 20090316 FS (3)" xfId="1259"/>
    <cellStyle name="_成本分析表2007.12.13_Grace 26inch ME BOM Cost 20090311 Ver.1_Grace 15inch ME BOM Cost 20090708 FS" xfId="1260"/>
    <cellStyle name="_成本分析表2007.12.13_Grace 26inch ME BOM Cost 20090316 Ver.2" xfId="1261"/>
    <cellStyle name="_成本分析表2007.12.13_Grace 26inch ME BOM Cost 20090317 Ver.3" xfId="1262"/>
    <cellStyle name="_成本分析表2007.12.13_Grace 26inch ME BOM Cost 20090318 SB" xfId="1263"/>
    <cellStyle name="_成本分析表2007.12.13_Grace 26inch ME BOM Cost 20090318Vendor" xfId="1264"/>
    <cellStyle name="_成本分析表2007.12.13_Grace 26inch ME BOM Cost 20090319 LY" xfId="1265"/>
    <cellStyle name="_成本分析表2007.12.13_Grace 26inch ME BOM Cost 20090319 Ver.4" xfId="1266"/>
    <cellStyle name="_成本分析表2007.12.13_Grace26  20090316 ver.02 ---A" xfId="1267"/>
    <cellStyle name="_成本分析表2007.12.13_Grace-26 090302(Ver.01)" xfId="1268"/>
    <cellStyle name="_成本分析表2007.12.13_wistron-Bumblebee_Plastic" xfId="1269"/>
    <cellStyle name="_成本分析表2007.12.13_wistron-Bumblebee_Plastic_315正式報價" xfId="1270"/>
    <cellStyle name="_成本分析表2007.12.13_wistron-Bumblebee_Plastic_315正式報價_纬创冲压      成品估价表" xfId="1271"/>
    <cellStyle name="_成本分析表2007.12.13_wistron-Bumblebee_Plastic_Bumblebee A_價格" xfId="1272"/>
    <cellStyle name="_成本分析表2007.12.13_wistron-Bumblebee_Plastic_Bumblebee A_價格_Grace 15inch ME BOM Cost 20090310 Ver.1" xfId="1273"/>
    <cellStyle name="_成本分析表2007.12.13_wistron-Bumblebee_Plastic_Bumblebee A_價格_Grace 15inch ME BOM Cost 20090310 Ver.1_Grace 15inch ME BOM Cost 20090316 FS (3)" xfId="1274"/>
    <cellStyle name="_成本分析表2007.12.13_wistron-Bumblebee_Plastic_Bumblebee A_價格_Grace 15inch ME BOM Cost 20090310 Ver.1_Grace 15inch ME BOM Cost 20090708 FS" xfId="1275"/>
    <cellStyle name="_成本分析表2007.12.13_wistron-Bumblebee_Plastic_Bumblebee A_價格_Grace 15inch ME BOM Cost 20090316 FS (3)" xfId="1276"/>
    <cellStyle name="_成本分析表2007.12.13_wistron-Bumblebee_Plastic_Bumblebee A_價格_Grace 15inch ME BOM Cost 20090708 FS" xfId="1277"/>
    <cellStyle name="_成本分析表2007.12.13_wistron-Bumblebee_Plastic_Bumblebee A_價格_Grace 19inch ME BOM Cost 20090217 Ver.1" xfId="1278"/>
    <cellStyle name="_成本分析表2007.12.13_wistron-Bumblebee_Plastic_Bumblebee A_價格_Grace 19inch ME BOM Cost 20090217 Ver.1_Grace 15inch ME BOM Cost 20090316 FS (3)" xfId="1279"/>
    <cellStyle name="_成本分析表2007.12.13_wistron-Bumblebee_Plastic_Bumblebee A_價格_Grace 19inch ME BOM Cost 20090217 Ver.1_Grace 15inch ME BOM Cost 20090708 FS" xfId="1280"/>
    <cellStyle name="_成本分析表2007.12.13_wistron-Bumblebee_Plastic_Bumblebee A_價格_Grace 26inch ME BOM Cost 20090311 Ver.1" xfId="1281"/>
    <cellStyle name="_成本分析表2007.12.13_wistron-Bumblebee_Plastic_Bumblebee A_價格_Grace 26inch ME BOM Cost 20090311 Ver.1_Grace 15inch ME BOM Cost 20090316 FS (3)" xfId="1282"/>
    <cellStyle name="_成本分析表2007.12.13_wistron-Bumblebee_Plastic_Bumblebee A_價格_Grace 26inch ME BOM Cost 20090311 Ver.1_Grace 15inch ME BOM Cost 20090708 FS" xfId="1283"/>
    <cellStyle name="_成本分析表2007.12.13_wistron-Bumblebee_Plastic_Bumblebee A_價格_Grace 26inch ME BOM Cost 20090316 Ver.2" xfId="1284"/>
    <cellStyle name="_成本分析表2007.12.13_wistron-Bumblebee_Plastic_Bumblebee A_價格_Grace 26inch ME BOM Cost 20090317 Ver.3" xfId="1285"/>
    <cellStyle name="_成本分析表2007.12.13_wistron-Bumblebee_Plastic_Bumblebee A_價格_Grace 26inch ME BOM Cost 20090318 SB" xfId="1286"/>
    <cellStyle name="_成本分析表2007.12.13_wistron-Bumblebee_Plastic_Bumblebee A_價格_Grace 26inch ME BOM Cost 20090318Vendor" xfId="1287"/>
    <cellStyle name="_成本分析表2007.12.13_wistron-Bumblebee_Plastic_Bumblebee A_價格_Grace 26inch ME BOM Cost 20090319 LY" xfId="1288"/>
    <cellStyle name="_成本分析表2007.12.13_wistron-Bumblebee_Plastic_Bumblebee A_價格_Grace 26inch ME BOM Cost 20090319 Ver.4" xfId="1289"/>
    <cellStyle name="_成本分析表2007.12.13_wistron-Bumblebee_Plastic_Bumblebee A_價格_Grace26  20090316 ver.02 ---A" xfId="1290"/>
    <cellStyle name="_成本分析表2007.12.13_wistron-Bumblebee_Plastic_Bumblebee A_價格_Grace-26 090302(Ver.01)" xfId="1291"/>
    <cellStyle name="_成本分析表2007.12.13_wistron-Bumblebee_Plastic_Bumblebee A塑件_價格" xfId="1292"/>
    <cellStyle name="_成本分析表2007.12.13_wistron-Bumblebee_Plastic_Bumblebee A塑件_價格_Grace 15inch ME BOM Cost 20090310 Ver.1" xfId="1293"/>
    <cellStyle name="_成本分析表2007.12.13_wistron-Bumblebee_Plastic_Bumblebee A塑件_價格_Grace 15inch ME BOM Cost 20090310 Ver.1_Grace 15inch ME BOM Cost 20090316 FS (3)" xfId="1294"/>
    <cellStyle name="_成本分析表2007.12.13_wistron-Bumblebee_Plastic_Bumblebee A塑件_價格_Grace 15inch ME BOM Cost 20090310 Ver.1_Grace 15inch ME BOM Cost 20090708 FS" xfId="1295"/>
    <cellStyle name="_成本分析表2007.12.13_wistron-Bumblebee_Plastic_Bumblebee A塑件_價格_Grace 15inch ME BOM Cost 20090316 FS (3)" xfId="1296"/>
    <cellStyle name="_成本分析表2007.12.13_wistron-Bumblebee_Plastic_Bumblebee A塑件_價格_Grace 15inch ME BOM Cost 20090708 FS" xfId="1297"/>
    <cellStyle name="_成本分析表2007.12.13_wistron-Bumblebee_Plastic_Bumblebee A塑件_價格_Grace 19inch ME BOM Cost 20090217 Ver.1" xfId="1298"/>
    <cellStyle name="_成本分析表2007.12.13_wistron-Bumblebee_Plastic_Bumblebee A塑件_價格_Grace 19inch ME BOM Cost 20090217 Ver.1_Grace 15inch ME BOM Cost 20090316 FS (3)" xfId="1299"/>
    <cellStyle name="_成本分析表2007.12.13_wistron-Bumblebee_Plastic_Bumblebee A塑件_價格_Grace 19inch ME BOM Cost 20090217 Ver.1_Grace 15inch ME BOM Cost 20090708 FS" xfId="1300"/>
    <cellStyle name="_成本分析表2007.12.13_wistron-Bumblebee_Plastic_Bumblebee A塑件_價格_Grace 26inch ME BOM Cost 20090311 Ver.1" xfId="1301"/>
    <cellStyle name="_成本分析表2007.12.13_wistron-Bumblebee_Plastic_Bumblebee A塑件_價格_Grace 26inch ME BOM Cost 20090311 Ver.1_Grace 15inch ME BOM Cost 20090316 FS (3)" xfId="1302"/>
    <cellStyle name="_成本分析表2007.12.13_wistron-Bumblebee_Plastic_Bumblebee A塑件_價格_Grace 26inch ME BOM Cost 20090311 Ver.1_Grace 15inch ME BOM Cost 20090708 FS" xfId="1303"/>
    <cellStyle name="_成本分析表2007.12.13_wistron-Bumblebee_Plastic_Bumblebee A塑件_價格_Grace 26inch ME BOM Cost 20090316 Ver.2" xfId="1304"/>
    <cellStyle name="_成本分析表2007.12.13_wistron-Bumblebee_Plastic_Bumblebee A塑件_價格_Grace 26inch ME BOM Cost 20090317 Ver.3" xfId="1305"/>
    <cellStyle name="_成本分析表2007.12.13_wistron-Bumblebee_Plastic_Bumblebee A塑件_價格_Grace 26inch ME BOM Cost 20090318 SB" xfId="1306"/>
    <cellStyle name="_成本分析表2007.12.13_wistron-Bumblebee_Plastic_Bumblebee A塑件_價格_Grace 26inch ME BOM Cost 20090318Vendor" xfId="1307"/>
    <cellStyle name="_成本分析表2007.12.13_wistron-Bumblebee_Plastic_Bumblebee A塑件_價格_Grace 26inch ME BOM Cost 20090319 LY" xfId="1308"/>
    <cellStyle name="_成本分析表2007.12.13_wistron-Bumblebee_Plastic_Bumblebee A塑件_價格_Grace 26inch ME BOM Cost 20090319 Ver.4" xfId="1309"/>
    <cellStyle name="_成本分析表2007.12.13_wistron-Bumblebee_Plastic_Bumblebee A塑件_價格_Grace26  20090316 ver.02 ---A" xfId="1310"/>
    <cellStyle name="_成本分析表2007.12.13_wistron-Bumblebee_Plastic_Bumblebee A塑件_價格_Grace-26 090302(Ver.01)" xfId="1311"/>
    <cellStyle name="_成本分析表2007.12.13_wistron-Bumblebee_Plastic_Bumblebee Parts list 4-23(SB)" xfId="1312"/>
    <cellStyle name="_成本分析表2007.12.13_wistron-Bumblebee_Plastic_Bumblebee Parts list 4-23(SB)_Grace 15inch ME BOM Cost 20090310 Ver.1" xfId="1313"/>
    <cellStyle name="_成本分析表2007.12.13_wistron-Bumblebee_Plastic_Bumblebee Parts list 4-23(SB)_Grace 15inch ME BOM Cost 20090310 Ver.1_Grace 15inch ME BOM Cost 20090316 FS (3)" xfId="1314"/>
    <cellStyle name="_成本分析表2007.12.13_wistron-Bumblebee_Plastic_Bumblebee Parts list 4-23(SB)_Grace 15inch ME BOM Cost 20090310 Ver.1_Grace 15inch ME BOM Cost 20090708 FS" xfId="1315"/>
    <cellStyle name="_成本分析表2007.12.13_wistron-Bumblebee_Plastic_Bumblebee Parts list 4-23(SB)_Grace 15inch ME BOM Cost 20090316 FS (3)" xfId="1316"/>
    <cellStyle name="_成本分析表2007.12.13_wistron-Bumblebee_Plastic_Bumblebee Parts list 4-23(SB)_Grace 15inch ME BOM Cost 20090708 FS" xfId="1317"/>
    <cellStyle name="_成本分析表2007.12.13_wistron-Bumblebee_Plastic_Bumblebee Parts list 4-23(SB)_Grace 19inch ME BOM Cost 20090217 Ver.1" xfId="1318"/>
    <cellStyle name="_成本分析表2007.12.13_wistron-Bumblebee_Plastic_Bumblebee Parts list 4-23(SB)_Grace 19inch ME BOM Cost 20090217 Ver.1_Grace 15inch ME BOM Cost 20090316 FS (3)" xfId="1319"/>
    <cellStyle name="_成本分析表2007.12.13_wistron-Bumblebee_Plastic_Bumblebee Parts list 4-23(SB)_Grace 19inch ME BOM Cost 20090217 Ver.1_Grace 15inch ME BOM Cost 20090708 FS" xfId="1320"/>
    <cellStyle name="_成本分析表2007.12.13_wistron-Bumblebee_Plastic_Bumblebee Parts list 4-23(SB)_Grace 26inch ME BOM Cost 20090311 Ver.1" xfId="1321"/>
    <cellStyle name="_成本分析表2007.12.13_wistron-Bumblebee_Plastic_Bumblebee Parts list 4-23(SB)_Grace 26inch ME BOM Cost 20090311 Ver.1_Grace 15inch ME BOM Cost 20090316 FS (3)" xfId="1322"/>
    <cellStyle name="_成本分析表2007.12.13_wistron-Bumblebee_Plastic_Bumblebee Parts list 4-23(SB)_Grace 26inch ME BOM Cost 20090311 Ver.1_Grace 15inch ME BOM Cost 20090708 FS" xfId="1323"/>
    <cellStyle name="_成本分析表2007.12.13_wistron-Bumblebee_Plastic_Bumblebee Parts list 4-23(SB)_Grace 26inch ME BOM Cost 20090316 Ver.2" xfId="1324"/>
    <cellStyle name="_成本分析表2007.12.13_wistron-Bumblebee_Plastic_Bumblebee Parts list 4-23(SB)_Grace 26inch ME BOM Cost 20090317 Ver.3" xfId="1325"/>
    <cellStyle name="_成本分析表2007.12.13_wistron-Bumblebee_Plastic_Bumblebee Parts list 4-23(SB)_Grace 26inch ME BOM Cost 20090318 SB" xfId="1326"/>
    <cellStyle name="_成本分析表2007.12.13_wistron-Bumblebee_Plastic_Bumblebee Parts list 4-23(SB)_Grace 26inch ME BOM Cost 20090318Vendor" xfId="1327"/>
    <cellStyle name="_成本分析表2007.12.13_wistron-Bumblebee_Plastic_Bumblebee Parts list 4-23(SB)_Grace 26inch ME BOM Cost 20090319 LY" xfId="1328"/>
    <cellStyle name="_成本分析表2007.12.13_wistron-Bumblebee_Plastic_Bumblebee Parts list 4-23(SB)_Grace 26inch ME BOM Cost 20090319 Ver.4" xfId="1329"/>
    <cellStyle name="_成本分析表2007.12.13_wistron-Bumblebee_Plastic_Bumblebee Parts list 4-23(SB)_Grace26  20090316 ver.02 ---A" xfId="1330"/>
    <cellStyle name="_成本分析表2007.12.13_wistron-Bumblebee_Plastic_Bumblebee Parts list 4-23(SB)_Grace-26 090302(Ver.01)" xfId="1331"/>
    <cellStyle name="_成本分析表2007.12.13_wistron-Bumblebee_Plastic_Bumblebee_報價 0602" xfId="1332"/>
    <cellStyle name="_成本分析表2007.12.13_wistron-Bumblebee_Plastic_Bumblebee_報價 0602_Grace 15inch ME BOM Cost 20090310 Ver.1" xfId="1333"/>
    <cellStyle name="_成本分析表2007.12.13_wistron-Bumblebee_Plastic_Bumblebee_報價 0602_Grace 15inch ME BOM Cost 20090310 Ver.1_Grace 15inch ME BOM Cost 20090316 FS (3)" xfId="1334"/>
    <cellStyle name="_成本分析表2007.12.13_wistron-Bumblebee_Plastic_Bumblebee_報價 0602_Grace 15inch ME BOM Cost 20090310 Ver.1_Grace 15inch ME BOM Cost 20090708 FS" xfId="1335"/>
    <cellStyle name="_成本分析表2007.12.13_wistron-Bumblebee_Plastic_Bumblebee_報價 0602_Grace 15inch ME BOM Cost 20090316 FS (3)" xfId="1336"/>
    <cellStyle name="_成本分析表2007.12.13_wistron-Bumblebee_Plastic_Bumblebee_報價 0602_Grace 15inch ME BOM Cost 20090708 FS" xfId="1337"/>
    <cellStyle name="_成本分析表2007.12.13_wistron-Bumblebee_Plastic_Bumblebee_報價 0602_Grace 19inch ME BOM Cost 20090217 Ver.1" xfId="1338"/>
    <cellStyle name="_成本分析表2007.12.13_wistron-Bumblebee_Plastic_Bumblebee_報價 0602_Grace 19inch ME BOM Cost 20090217 Ver.1_Grace 15inch ME BOM Cost 20090316 FS (3)" xfId="1339"/>
    <cellStyle name="_成本分析表2007.12.13_wistron-Bumblebee_Plastic_Bumblebee_報價 0602_Grace 19inch ME BOM Cost 20090217 Ver.1_Grace 15inch ME BOM Cost 20090708 FS" xfId="1340"/>
    <cellStyle name="_成本分析表2007.12.13_wistron-Bumblebee_Plastic_Bumblebee_報價 0602_Grace 26inch ME BOM Cost 20090311 Ver.1" xfId="1341"/>
    <cellStyle name="_成本分析表2007.12.13_wistron-Bumblebee_Plastic_Bumblebee_報價 0602_Grace 26inch ME BOM Cost 20090311 Ver.1_Grace 15inch ME BOM Cost 20090316 FS (3)" xfId="1342"/>
    <cellStyle name="_成本分析表2007.12.13_wistron-Bumblebee_Plastic_Bumblebee_報價 0602_Grace 26inch ME BOM Cost 20090311 Ver.1_Grace 15inch ME BOM Cost 20090708 FS" xfId="1343"/>
    <cellStyle name="_成本分析表2007.12.13_wistron-Bumblebee_Plastic_Bumblebee_報價 0602_Grace 26inch ME BOM Cost 20090316 Ver.2" xfId="1344"/>
    <cellStyle name="_成本分析表2007.12.13_wistron-Bumblebee_Plastic_Bumblebee_報價 0602_Grace 26inch ME BOM Cost 20090317 Ver.3" xfId="1345"/>
    <cellStyle name="_成本分析表2007.12.13_wistron-Bumblebee_Plastic_Bumblebee_報價 0602_Grace 26inch ME BOM Cost 20090318 SB" xfId="1346"/>
    <cellStyle name="_成本分析表2007.12.13_wistron-Bumblebee_Plastic_Bumblebee_報價 0602_Grace 26inch ME BOM Cost 20090318Vendor" xfId="1347"/>
    <cellStyle name="_成本分析表2007.12.13_wistron-Bumblebee_Plastic_Bumblebee_報價 0602_Grace 26inch ME BOM Cost 20090319 LY" xfId="1348"/>
    <cellStyle name="_成本分析表2007.12.13_wistron-Bumblebee_Plastic_Bumblebee_報價 0602_Grace 26inch ME BOM Cost 20090319 Ver.4" xfId="1349"/>
    <cellStyle name="_成本分析表2007.12.13_wistron-Bumblebee_Plastic_Bumblebee_報價 0602_Grace26  20090316 ver.02 ---A" xfId="1350"/>
    <cellStyle name="_成本分析表2007.12.13_wistron-Bumblebee_Plastic_Bumblebee_報價 0602_Grace-26 090302(Ver.01)" xfId="1351"/>
    <cellStyle name="_成本分析表2007.12.13_wistron-Bumblebee_Plastic_Grace 15inch ME BOM Cost 20090310 Ver.1" xfId="1352"/>
    <cellStyle name="_成本分析表2007.12.13_wistron-Bumblebee_Plastic_Grace 15inch ME BOM Cost 20090310 Ver.1_Grace 15inch ME BOM Cost 20090316 FS (3)" xfId="1353"/>
    <cellStyle name="_成本分析表2007.12.13_wistron-Bumblebee_Plastic_Grace 15inch ME BOM Cost 20090310 Ver.1_Grace 15inch ME BOM Cost 20090708 FS" xfId="1354"/>
    <cellStyle name="_成本分析表2007.12.13_wistron-Bumblebee_Plastic_Grace 15inch ME BOM Cost 20090316 FS (3)" xfId="1355"/>
    <cellStyle name="_成本分析表2007.12.13_wistron-Bumblebee_Plastic_Grace 15inch ME BOM Cost 20090708 FS" xfId="1356"/>
    <cellStyle name="_成本分析表2007.12.13_wistron-Bumblebee_Plastic_Grace 19inch ME BOM Cost 20090217 Ver.1" xfId="1357"/>
    <cellStyle name="_成本分析表2007.12.13_wistron-Bumblebee_Plastic_Grace 19inch ME BOM Cost 20090217 Ver.1_Grace 15inch ME BOM Cost 20090316 FS (3)" xfId="1358"/>
    <cellStyle name="_成本分析表2007.12.13_wistron-Bumblebee_Plastic_Grace 19inch ME BOM Cost 20090217 Ver.1_Grace 15inch ME BOM Cost 20090708 FS" xfId="1359"/>
    <cellStyle name="_成本分析表2007.12.13_wistron-Bumblebee_Plastic_Grace 26inch ME BOM Cost 20090311 Ver.1" xfId="1360"/>
    <cellStyle name="_成本分析表2007.12.13_wistron-Bumblebee_Plastic_Grace 26inch ME BOM Cost 20090311 Ver.1_Grace 15inch ME BOM Cost 20090316 FS (3)" xfId="1361"/>
    <cellStyle name="_成本分析表2007.12.13_wistron-Bumblebee_Plastic_Grace 26inch ME BOM Cost 20090311 Ver.1_Grace 15inch ME BOM Cost 20090708 FS" xfId="1362"/>
    <cellStyle name="_成本分析表2007.12.13_wistron-Bumblebee_Plastic_Grace 26inch ME BOM Cost 20090316 Ver.2" xfId="1363"/>
    <cellStyle name="_成本分析表2007.12.13_wistron-Bumblebee_Plastic_Grace 26inch ME BOM Cost 20090317 Ver.3" xfId="1364"/>
    <cellStyle name="_成本分析表2007.12.13_wistron-Bumblebee_Plastic_Grace 26inch ME BOM Cost 20090318 SB" xfId="1365"/>
    <cellStyle name="_成本分析表2007.12.13_wistron-Bumblebee_Plastic_Grace 26inch ME BOM Cost 20090318Vendor" xfId="1366"/>
    <cellStyle name="_成本分析表2007.12.13_wistron-Bumblebee_Plastic_Grace 26inch ME BOM Cost 20090319 LY" xfId="1367"/>
    <cellStyle name="_成本分析表2007.12.13_wistron-Bumblebee_Plastic_Grace 26inch ME BOM Cost 20090319 Ver.4" xfId="1368"/>
    <cellStyle name="_成本分析表2007.12.13_wistron-Bumblebee_Plastic_Grace26  20090316 ver.02 ---A" xfId="1369"/>
    <cellStyle name="_成本分析表2007.12.13_wistron-Bumblebee_Plastic_Grace-26 090302(Ver.01)" xfId="1370"/>
    <cellStyle name="_成本分析表2007.12.13_wistron-Bumblebee_Plastic_wistron-Bumblebee_Plastic_分析0118" xfId="1371"/>
    <cellStyle name="_成本分析表2007.12.13_wistron-Bumblebee_Plastic_wistron-Bumblebee_Plastic_分析0118_315正式報價" xfId="1372"/>
    <cellStyle name="_成本分析表2007.12.13_wistron-Bumblebee_Plastic_wistron-Bumblebee_Plastic_分析0118_315正式報價_纬创冲压      成品估价表" xfId="1373"/>
    <cellStyle name="_成本分析表2007.12.13_wistron-Bumblebee_Plastic_wistron-Bumblebee_Plastic_分析0118_Bumblebee_報價 0602" xfId="1374"/>
    <cellStyle name="_成本分析表2007.12.13_wistron-Bumblebee_Plastic_wistron-Bumblebee_Plastic_分析0118_Bumblebee_報價 0602_Grace 15inch ME BOM Cost 20090310 Ver.1" xfId="1375"/>
    <cellStyle name="_成本分析表2007.12.13_wistron-Bumblebee_Plastic_wistron-Bumblebee_Plastic_分析0118_Bumblebee_報價 0602_Grace 15inch ME BOM Cost 20090310 Ver.1_Grace 15inch ME BOM Cost 20090316 FS (3)" xfId="1376"/>
    <cellStyle name="_成本分析表2007.12.13_wistron-Bumblebee_Plastic_wistron-Bumblebee_Plastic_分析0118_Bumblebee_報價 0602_Grace 15inch ME BOM Cost 20090310 Ver.1_Grace 15inch ME BOM Cost 20090708 FS" xfId="1377"/>
    <cellStyle name="_成本分析表2007.12.13_wistron-Bumblebee_Plastic_wistron-Bumblebee_Plastic_分析0118_Bumblebee_報價 0602_Grace 15inch ME BOM Cost 20090316 FS (3)" xfId="1378"/>
    <cellStyle name="_成本分析表2007.12.13_wistron-Bumblebee_Plastic_wistron-Bumblebee_Plastic_分析0118_Bumblebee_報價 0602_Grace 15inch ME BOM Cost 20090708 FS" xfId="1379"/>
    <cellStyle name="_成本分析表2007.12.13_wistron-Bumblebee_Plastic_wistron-Bumblebee_Plastic_分析0118_Bumblebee_報價 0602_Grace 19inch ME BOM Cost 20090217 Ver.1" xfId="1380"/>
    <cellStyle name="_成本分析表2007.12.13_wistron-Bumblebee_Plastic_wistron-Bumblebee_Plastic_分析0118_Bumblebee_報價 0602_Grace 19inch ME BOM Cost 20090217 Ver.1_Grace 15inch ME BOM Cost 20090316 FS (3)" xfId="1381"/>
    <cellStyle name="_成本分析表2007.12.13_wistron-Bumblebee_Plastic_wistron-Bumblebee_Plastic_分析0118_Bumblebee_報價 0602_Grace 19inch ME BOM Cost 20090217 Ver.1_Grace 15inch ME BOM Cost 20090708 FS" xfId="1382"/>
    <cellStyle name="_成本分析表2007.12.13_wistron-Bumblebee_Plastic_wistron-Bumblebee_Plastic_分析0118_Bumblebee_報價 0602_Grace 26inch ME BOM Cost 20090311 Ver.1" xfId="1383"/>
    <cellStyle name="_成本分析表2007.12.13_wistron-Bumblebee_Plastic_wistron-Bumblebee_Plastic_分析0118_Bumblebee_報價 0602_Grace 26inch ME BOM Cost 20090311 Ver.1_Grace 15inch ME BOM Cost 20090316 FS (3)" xfId="1384"/>
    <cellStyle name="_成本分析表2007.12.13_wistron-Bumblebee_Plastic_wistron-Bumblebee_Plastic_分析0118_Bumblebee_報價 0602_Grace 26inch ME BOM Cost 20090311 Ver.1_Grace 15inch ME BOM Cost 20090708 FS" xfId="1385"/>
    <cellStyle name="_成本分析表2007.12.13_wistron-Bumblebee_Plastic_wistron-Bumblebee_Plastic_分析0118_Bumblebee_報價 0602_Grace 26inch ME BOM Cost 20090316 Ver.2" xfId="1386"/>
    <cellStyle name="_成本分析表2007.12.13_wistron-Bumblebee_Plastic_wistron-Bumblebee_Plastic_分析0118_Bumblebee_報價 0602_Grace 26inch ME BOM Cost 20090317 Ver.3" xfId="1387"/>
    <cellStyle name="_成本分析表2007.12.13_wistron-Bumblebee_Plastic_wistron-Bumblebee_Plastic_分析0118_Bumblebee_報價 0602_Grace 26inch ME BOM Cost 20090318 SB" xfId="1388"/>
    <cellStyle name="_成本分析表2007.12.13_wistron-Bumblebee_Plastic_wistron-Bumblebee_Plastic_分析0118_Bumblebee_報價 0602_Grace 26inch ME BOM Cost 20090318Vendor" xfId="1389"/>
    <cellStyle name="_成本分析表2007.12.13_wistron-Bumblebee_Plastic_wistron-Bumblebee_Plastic_分析0118_Bumblebee_報價 0602_Grace 26inch ME BOM Cost 20090319 LY" xfId="1390"/>
    <cellStyle name="_成本分析表2007.12.13_wistron-Bumblebee_Plastic_wistron-Bumblebee_Plastic_分析0118_Bumblebee_報價 0602_Grace 26inch ME BOM Cost 20090319 Ver.4" xfId="1391"/>
    <cellStyle name="_成本分析表2007.12.13_wistron-Bumblebee_Plastic_wistron-Bumblebee_Plastic_分析0118_Bumblebee_報價 0602_Grace26  20090316 ver.02 ---A" xfId="1392"/>
    <cellStyle name="_成本分析表2007.12.13_wistron-Bumblebee_Plastic_wistron-Bumblebee_Plastic_分析0118_Bumblebee_報價 0602_Grace-26 090302(Ver.01)" xfId="1393"/>
    <cellStyle name="_成本分析表2007.12.13_wistron-Bumblebee_Plastic_wistron-Bumblebee_Plastic_分析0118_Grace 15inch ME BOM Cost 20090310 Ver.1" xfId="1394"/>
    <cellStyle name="_成本分析表2007.12.13_wistron-Bumblebee_Plastic_wistron-Bumblebee_Plastic_分析0118_Grace 15inch ME BOM Cost 20090310 Ver.1_Grace 15inch ME BOM Cost 20090316 FS (3)" xfId="1395"/>
    <cellStyle name="_成本分析表2007.12.13_wistron-Bumblebee_Plastic_wistron-Bumblebee_Plastic_分析0118_Grace 15inch ME BOM Cost 20090310 Ver.1_Grace 15inch ME BOM Cost 20090708 FS" xfId="1396"/>
    <cellStyle name="_成本分析表2007.12.13_wistron-Bumblebee_Plastic_wistron-Bumblebee_Plastic_分析0118_Grace 15inch ME BOM Cost 20090316 FS (3)" xfId="1397"/>
    <cellStyle name="_成本分析表2007.12.13_wistron-Bumblebee_Plastic_wistron-Bumblebee_Plastic_分析0118_Grace 15inch ME BOM Cost 20090708 FS" xfId="1398"/>
    <cellStyle name="_成本分析表2007.12.13_wistron-Bumblebee_Plastic_wistron-Bumblebee_Plastic_分析0118_Grace 19inch ME BOM Cost 20090217 Ver.1" xfId="1399"/>
    <cellStyle name="_成本分析表2007.12.13_wistron-Bumblebee_Plastic_wistron-Bumblebee_Plastic_分析0118_Grace 19inch ME BOM Cost 20090217 Ver.1_Grace 15inch ME BOM Cost 20090316 FS (3)" xfId="1400"/>
    <cellStyle name="_成本分析表2007.12.13_移模 總整2008 combo 32-RTV 評估3 (2) (4) 的 工作表" xfId="1401"/>
    <cellStyle name="_成本分析表2007.12.13_移模 總整2008 combo 32-RTV 評估3 (2) (4) 的 工作表_315正式報價" xfId="1402"/>
    <cellStyle name="_成本分析表2007.12.13_移模 總整2008 combo 32-RTV 評估3 (2) (4) 的 工作表_315正式報價_纬创冲压      成品估价表" xfId="1403"/>
    <cellStyle name="_治具清册 (1)" xfId="1404"/>
    <cellStyle name="_長江 Sandra 46-CKD 20080313 NTD 34(鋼板漲價報價)" xfId="1405"/>
    <cellStyle name="_長江beetle含粉烤鐵件報價20080710" xfId="1406"/>
    <cellStyle name="_英誌HC101 quotatin Feb 18" xfId="1407"/>
    <cellStyle name="_英誌實際Beetle plastic CU " xfId="1408"/>
    <cellStyle name="_庫存" xfId="1409"/>
    <cellStyle name="_晟銘 after nego with Kevin  the initial price --C32 TV報價20071030" xfId="1410"/>
    <cellStyle name="_晟銘報價  WISTRON-COMBO-2632  CHINA COST - SKD analysis Apr 19 2007-3" xfId="1411"/>
    <cellStyle name="_側板零件報价" xfId="1412"/>
    <cellStyle name="_專案管理部工作報表-05-27" xfId="1413"/>
    <cellStyle name="_採購職務Job-Function-12-06-2007" xfId="1414"/>
    <cellStyle name="_創新採購結報-LVI-7階-退港退貨處理-流程&amp;指導細則20050202a2" xfId="1415"/>
    <cellStyle name="_單價外觀件報價表單080515B" xfId="1416"/>
    <cellStyle name="_報價表" xfId="1417"/>
    <cellStyle name="_報價單" xfId="1418"/>
    <cellStyle name="_報價單(空白)" xfId="1419"/>
    <cellStyle name="_富進 snadra SKD 070502" xfId="1420"/>
    <cellStyle name="_富進 snadra SKD 070502(1)" xfId="1421"/>
    <cellStyle name="_復本 2008年11月出貨達成率" xfId="1422"/>
    <cellStyle name="_復本 2008年7月出貨達成率" xfId="1423"/>
    <cellStyle name="_復本 2008年8月出貨達成率" xfId="1424"/>
    <cellStyle name="_復本 2008年9月出貨達成率" xfId="1425"/>
    <cellStyle name="_華碩" xfId="1426"/>
    <cellStyle name="_匯總各廠各制程人員統計A" xfId="1427"/>
    <cellStyle name="_塑膠用量表-070320" xfId="1428"/>
    <cellStyle name="_塑膠模具開發估價單_W5V_cmr_cover" xfId="1429"/>
    <cellStyle name="_新版估價需求單" xfId="1430"/>
    <cellStyle name="_新產品報價流程-20071018A" xfId="1431"/>
    <cellStyle name="_新開模具成本報價表(內部使用)" xfId="1432"/>
    <cellStyle name="_萬成 37 RFQ Metal parts list 20080901 FinalCost" xfId="1433"/>
    <cellStyle name="_試模工程資料分析表微星 (1)" xfId="1434"/>
    <cellStyle name="_試模報告 (2)" xfId="1435"/>
    <cellStyle name="_廠房面積分攤" xfId="1436"/>
    <cellStyle name="_緯創20Monitor報價單96-01-04 東桂" xfId="1437"/>
    <cellStyle name="_緯創20吋報價" xfId="1438"/>
    <cellStyle name="_緯創20吋報價 弘昌" xfId="1439"/>
    <cellStyle name="_緯創32-TV報價單96-01-25" xfId="1440"/>
    <cellStyle name="_緯創52TV報價20080806" xfId="1441"/>
    <cellStyle name="_緯創Boxer-x3新產品報價20080115" xfId="1442"/>
    <cellStyle name="_緯創HT160新機種成本分析表20070326" xfId="1443"/>
    <cellStyle name="_緯創HT160新機種成本分析表20070329-1" xfId="1444"/>
    <cellStyle name="_緯創METAL 20吋估價單 20070103 " xfId="1445"/>
    <cellStyle name="_緯創-Sandra WXGA-26-32-37 -Metal Schedule 2008-1023" xfId="1446"/>
    <cellStyle name="_緯創-標準報價格式" xfId="1447"/>
    <cellStyle name="_複本 Anakin Tooling  RFQ-090506 (2)" xfId="1448"/>
    <cellStyle name="_複本 Quote for ShenYang Ecco TianHe-TM  TianHe-ST for Wistron 122708-by LO (2)" xfId="1449"/>
    <cellStyle name="_複本 S68W包材承認追蹤 list 20080306(Wistron)" xfId="1450"/>
    <cellStyle name="_複本 SAZZ part-list_070815" xfId="1451"/>
    <cellStyle name="_複本 報價單200708A" xfId="1452"/>
    <cellStyle name="_複製 -DC-DC 固定座" xfId="1453"/>
    <cellStyle name="_機台清單及倉庫空間" xfId="1454"/>
    <cellStyle name="_總表 FCAST訂單營業額預估-2008_08~2008_12" xfId="1455"/>
    <cellStyle name="_關于七款壓鑄件的報價" xfId="1456"/>
    <cellStyle name="’??? [0.00]_Region Orders (2)" xfId="1457"/>
    <cellStyle name="’???_Region Orders (2)" xfId="1458"/>
    <cellStyle name="’Ê‰Ý [0.00]_Region Orders (2)" xfId="1459"/>
    <cellStyle name="’Ê‰Ý_Region Orders (2)" xfId="1460"/>
    <cellStyle name="¤@¯ë_pldt" xfId="1461"/>
    <cellStyle name="=C:\WINDOWS\SYSTEM32\COMMAND.COM" xfId="1462"/>
    <cellStyle name="¶W³sµ²" xfId="1463"/>
    <cellStyle name="•W_Pacific Region P&amp;L" xfId="1464"/>
    <cellStyle name="0" xfId="1465"/>
    <cellStyle name="0,0_x000d__x000a_NA_x000d__x000a_" xfId="1466"/>
    <cellStyle name="0000" xfId="1467"/>
    <cellStyle name="000000" xfId="1468"/>
    <cellStyle name="1" xfId="1469"/>
    <cellStyle name="123" xfId="1470"/>
    <cellStyle name="2" xfId="1471"/>
    <cellStyle name="20% - Accent1" xfId="1472"/>
    <cellStyle name="20% - Accent2" xfId="1473"/>
    <cellStyle name="20% - Accent3" xfId="1474"/>
    <cellStyle name="20% - Accent4" xfId="1475"/>
    <cellStyle name="20% - Accent5" xfId="1476"/>
    <cellStyle name="20% - Accent6" xfId="1477"/>
    <cellStyle name="20% - アクセント 1" xfId="1478"/>
    <cellStyle name="20% - アクセント 2" xfId="1479"/>
    <cellStyle name="20% - アクセント 3" xfId="1480"/>
    <cellStyle name="20% - アクセント 4" xfId="1481"/>
    <cellStyle name="20% - アクセント 5" xfId="1482"/>
    <cellStyle name="20% - アクセント 6" xfId="1483"/>
    <cellStyle name="20% - 輔色1" xfId="2"/>
    <cellStyle name="20% - 輔色2" xfId="3"/>
    <cellStyle name="20% - 輔色3" xfId="4"/>
    <cellStyle name="20% - 輔色4" xfId="5"/>
    <cellStyle name="20% - 輔色5" xfId="6"/>
    <cellStyle name="20% - 輔色6" xfId="7"/>
    <cellStyle name="3" xfId="1484"/>
    <cellStyle name="3232" xfId="1485"/>
    <cellStyle name="³f¹ô[0]_pldt" xfId="1486"/>
    <cellStyle name="³f¹ô_pldt" xfId="1487"/>
    <cellStyle name="4" xfId="1488"/>
    <cellStyle name="4_RYG Report for chassis 212" xfId="1489"/>
    <cellStyle name="40% - Accent1" xfId="1490"/>
    <cellStyle name="40% - Accent2" xfId="1491"/>
    <cellStyle name="40% - Accent3" xfId="1492"/>
    <cellStyle name="40% - Accent4" xfId="1493"/>
    <cellStyle name="40% - Accent5" xfId="1494"/>
    <cellStyle name="40% - Accent6" xfId="1495"/>
    <cellStyle name="40% - アクセント 1" xfId="1496"/>
    <cellStyle name="40% - アクセント 2" xfId="1497"/>
    <cellStyle name="40% - アクセント 3" xfId="1498"/>
    <cellStyle name="40% - アクセント 4" xfId="1499"/>
    <cellStyle name="40% - アクセント 5" xfId="1500"/>
    <cellStyle name="40% - アクセント 6" xfId="1501"/>
    <cellStyle name="40% - 輔色1" xfId="8"/>
    <cellStyle name="40% - 輔色2" xfId="9"/>
    <cellStyle name="40% - 輔色3" xfId="10"/>
    <cellStyle name="40% - 輔色4" xfId="11"/>
    <cellStyle name="40% - 輔色5" xfId="12"/>
    <cellStyle name="40% - 輔色6" xfId="13"/>
    <cellStyle name="5" xfId="1502"/>
    <cellStyle name="5_RYG Report for chassis 212" xfId="1503"/>
    <cellStyle name="6" xfId="1504"/>
    <cellStyle name="6_RYG Report for chassis 212" xfId="1505"/>
    <cellStyle name="60% - Accent1" xfId="1506"/>
    <cellStyle name="60% - Accent2" xfId="1507"/>
    <cellStyle name="60% - Accent3" xfId="1508"/>
    <cellStyle name="60% - Accent4" xfId="1509"/>
    <cellStyle name="60% - Accent5" xfId="1510"/>
    <cellStyle name="60% - Accent6" xfId="1511"/>
    <cellStyle name="60% - アクセント 1" xfId="1512"/>
    <cellStyle name="60% - アクセント 2" xfId="1513"/>
    <cellStyle name="60% - アクセント 3" xfId="1514"/>
    <cellStyle name="60% - アクセント 4" xfId="1515"/>
    <cellStyle name="60% - アクセント 5" xfId="1516"/>
    <cellStyle name="60% - アクセント 6" xfId="1517"/>
    <cellStyle name="60% - 輔色1" xfId="14"/>
    <cellStyle name="60% - 輔色2" xfId="15"/>
    <cellStyle name="60% - 輔色3" xfId="16"/>
    <cellStyle name="60% - 輔色4" xfId="17"/>
    <cellStyle name="60% - 輔色5" xfId="18"/>
    <cellStyle name="60% - 輔色6" xfId="19"/>
    <cellStyle name="7" xfId="1518"/>
    <cellStyle name="7_RYG Report for chassis 212" xfId="1519"/>
    <cellStyle name="8" xfId="1520"/>
    <cellStyle name="9" xfId="1521"/>
    <cellStyle name="9_Higgins  Part list _2011-1021" xfId="1522"/>
    <cellStyle name="9_SFF BTX (D5) RFQ 091305_j final a" xfId="1523"/>
    <cellStyle name="A" xfId="1524"/>
    <cellStyle name="A??? [0]_INQUIRY ???÷A?A? " xfId="1525"/>
    <cellStyle name="A???_INQUIRY ???÷A?A? " xfId="1526"/>
    <cellStyle name="a_Higgins  Part list _2011-1021" xfId="1527"/>
    <cellStyle name="AAA" xfId="1528"/>
    <cellStyle name="Accent1" xfId="1529"/>
    <cellStyle name="Accent2" xfId="1530"/>
    <cellStyle name="Accent3" xfId="1531"/>
    <cellStyle name="Accent4" xfId="1532"/>
    <cellStyle name="Accent5" xfId="1533"/>
    <cellStyle name="Accent6" xfId="1534"/>
    <cellStyle name="Actual Date" xfId="1535"/>
    <cellStyle name="AeE­ [0]_INQUIRY ¿μ¾÷AßAø " xfId="20"/>
    <cellStyle name="ÅëÈ­ [0]_laroux" xfId="1536"/>
    <cellStyle name="AeE? [0]_INQUIRY ?μ?÷A?A? " xfId="1537"/>
    <cellStyle name="AeE?_INQUIRY ?μ?÷A?A? " xfId="1538"/>
    <cellStyle name="AeE­_INQUIRY ¿μ¾÷AßAø " xfId="21"/>
    <cellStyle name="ÅëÈ­_laroux" xfId="1539"/>
    <cellStyle name="AH?aao?W3sμ2" xfId="1540"/>
    <cellStyle name="ÀH«áªº¶W³sµ²" xfId="1541"/>
    <cellStyle name="args.style" xfId="1542"/>
    <cellStyle name="AÞ¸¶ [0]_INQUIRY ¿?¾÷AßAø " xfId="22"/>
    <cellStyle name="ÄÞ¸¶ [0]_laroux" xfId="1543"/>
    <cellStyle name="AÞ¸¶_INQUIRY ¿?¾÷AßAø " xfId="23"/>
    <cellStyle name="ÄÞ¸¶_laroux" xfId="1544"/>
    <cellStyle name="AutoFormat Options" xfId="1545"/>
    <cellStyle name="b" xfId="1546"/>
    <cellStyle name="b_RYG Report for chassis 212" xfId="1547"/>
    <cellStyle name="Bad" xfId="1548"/>
    <cellStyle name="blank" xfId="1549"/>
    <cellStyle name="BOM" xfId="1550"/>
    <cellStyle name="Border" xfId="1551"/>
    <cellStyle name="C?A?_???÷CoE? " xfId="1552"/>
    <cellStyle name="C?AØ_¿?¾÷CoE² " xfId="24"/>
    <cellStyle name="C￥A?_?μ?÷CoE? " xfId="1553"/>
    <cellStyle name="C￥AØ_¿μ¾÷CoE² " xfId="25"/>
    <cellStyle name="Ç¥ÁØ_laroux" xfId="1554"/>
    <cellStyle name="Calc Currency (0)" xfId="1555"/>
    <cellStyle name="Calc Currency (2)" xfId="1556"/>
    <cellStyle name="Calc Percent (0)" xfId="1557"/>
    <cellStyle name="Calc Percent (1)" xfId="1558"/>
    <cellStyle name="Calc Percent (2)" xfId="1559"/>
    <cellStyle name="Calc Units (0)" xfId="1560"/>
    <cellStyle name="Calc Units (1)" xfId="1561"/>
    <cellStyle name="Calc Units (2)" xfId="1562"/>
    <cellStyle name="Calculation" xfId="1563"/>
    <cellStyle name="can" xfId="1564"/>
    <cellStyle name="category" xfId="1565"/>
    <cellStyle name="Check Cell" xfId="1566"/>
    <cellStyle name="ColLevel_1_BE (2)" xfId="1567"/>
    <cellStyle name="Comma  - Style1" xfId="1568"/>
    <cellStyle name="Comma  - Style2" xfId="1569"/>
    <cellStyle name="Comma  - Style3" xfId="1570"/>
    <cellStyle name="Comma  - Style4" xfId="1571"/>
    <cellStyle name="Comma  - Style5" xfId="1572"/>
    <cellStyle name="Comma  - Style6" xfId="1573"/>
    <cellStyle name="Comma  - Style7" xfId="1574"/>
    <cellStyle name="Comma  - Style8" xfId="1575"/>
    <cellStyle name="Comma [0]_!!!GO" xfId="1576"/>
    <cellStyle name="Comma [00]" xfId="1577"/>
    <cellStyle name="Comma [4]" xfId="1578"/>
    <cellStyle name="Comma 2" xfId="1579"/>
    <cellStyle name="comma zerodec" xfId="1580"/>
    <cellStyle name="Comma_#6 Temps &amp; Contractors" xfId="1581"/>
    <cellStyle name="Comma0" xfId="26"/>
    <cellStyle name="comma-0" xfId="1582"/>
    <cellStyle name="Comma0 - Modelo1" xfId="1583"/>
    <cellStyle name="Comma0 - Style1" xfId="1584"/>
    <cellStyle name="Comma0_~4687364" xfId="1585"/>
    <cellStyle name="Comma1 - Modelo2" xfId="1586"/>
    <cellStyle name="Comma1 - Style2" xfId="1587"/>
    <cellStyle name="Copied" xfId="1588"/>
    <cellStyle name="COST1" xfId="1589"/>
    <cellStyle name="Currency [0]_!!!GO" xfId="1590"/>
    <cellStyle name="Currency [00]" xfId="1591"/>
    <cellStyle name="Currency [0㍝" xfId="1592"/>
    <cellStyle name="Currency 2" xfId="2115"/>
    <cellStyle name="Currency 2 10" xfId="2116"/>
    <cellStyle name="Currency 2 11" xfId="2117"/>
    <cellStyle name="Currency 2 12" xfId="2118"/>
    <cellStyle name="Currency 2 13" xfId="2119"/>
    <cellStyle name="Currency 2 2" xfId="2120"/>
    <cellStyle name="Currency 2 3" xfId="2121"/>
    <cellStyle name="Currency 2 4" xfId="2122"/>
    <cellStyle name="Currency 2 5" xfId="2123"/>
    <cellStyle name="Currency 2 6" xfId="2124"/>
    <cellStyle name="Currency 2 7" xfId="2125"/>
    <cellStyle name="Currency 2 8" xfId="2126"/>
    <cellStyle name="Currency 2 9" xfId="2127"/>
    <cellStyle name="Currency 2_D900000317 1-21-2009 XLS format (3)" xfId="2128"/>
    <cellStyle name="Currency 3" xfId="2129"/>
    <cellStyle name="Currency 4" xfId="2130"/>
    <cellStyle name="Currency 5" xfId="2131"/>
    <cellStyle name="Currency 5 10" xfId="2132"/>
    <cellStyle name="Currency 5 2" xfId="2133"/>
    <cellStyle name="Currency 5 3" xfId="2134"/>
    <cellStyle name="Currency 5 4" xfId="2135"/>
    <cellStyle name="Currency 5 5" xfId="2136"/>
    <cellStyle name="Currency 5 6" xfId="2137"/>
    <cellStyle name="Currency 5 7" xfId="2138"/>
    <cellStyle name="Currency 5 8" xfId="2139"/>
    <cellStyle name="Currency 5 9" xfId="2140"/>
    <cellStyle name="Currency 6" xfId="2141"/>
    <cellStyle name="Currency 6 10" xfId="2142"/>
    <cellStyle name="Currency 6 2" xfId="2143"/>
    <cellStyle name="Currency 6 3" xfId="2144"/>
    <cellStyle name="Currency 6 4" xfId="2145"/>
    <cellStyle name="Currency 6 5" xfId="2146"/>
    <cellStyle name="Currency 6 6" xfId="2147"/>
    <cellStyle name="Currency 6 7" xfId="2148"/>
    <cellStyle name="Currency 6 8" xfId="2149"/>
    <cellStyle name="Currency 6 9" xfId="2150"/>
    <cellStyle name="Currency 7" xfId="2151"/>
    <cellStyle name="Currency 7 2" xfId="2152"/>
    <cellStyle name="Currency 7 3" xfId="2153"/>
    <cellStyle name="Currency 7 4" xfId="2154"/>
    <cellStyle name="Currency 7 5" xfId="2155"/>
    <cellStyle name="Currency 7 6" xfId="2156"/>
    <cellStyle name="Currency 7_D900000317 1-21-2009 XLS format (3)" xfId="2157"/>
    <cellStyle name="Currency 8" xfId="2158"/>
    <cellStyle name="Currency 8 2" xfId="2159"/>
    <cellStyle name="Currency 8 3" xfId="2160"/>
    <cellStyle name="Currency 8 4" xfId="2161"/>
    <cellStyle name="Currency 8 5" xfId="2162"/>
    <cellStyle name="Currency 8 6" xfId="2163"/>
    <cellStyle name="Currency 8_D900000317 1-21-2009 XLS format (3)" xfId="2164"/>
    <cellStyle name="Currency_!!!GO" xfId="1593"/>
    <cellStyle name="Currency0" xfId="27"/>
    <cellStyle name="Currency1" xfId="1594"/>
    <cellStyle name="custom" xfId="1595"/>
    <cellStyle name="Cyndie" xfId="1596"/>
    <cellStyle name="Date" xfId="28"/>
    <cellStyle name="Date 2" xfId="1597"/>
    <cellStyle name="Date 3" xfId="1598"/>
    <cellStyle name="Date 4" xfId="1599"/>
    <cellStyle name="Date 5" xfId="1600"/>
    <cellStyle name="Date Short" xfId="1601"/>
    <cellStyle name="Date_~0416273" xfId="1602"/>
    <cellStyle name="DELTA" xfId="1603"/>
    <cellStyle name="Dezimal [0]_RESULTS" xfId="1604"/>
    <cellStyle name="Dezimal_RESULTS" xfId="1605"/>
    <cellStyle name="Dia" xfId="1606"/>
    <cellStyle name="Dollar (zero dec)" xfId="1607"/>
    <cellStyle name="Encabez1" xfId="1608"/>
    <cellStyle name="Encabez2" xfId="1609"/>
    <cellStyle name="Enter Currency (0)" xfId="1610"/>
    <cellStyle name="Enter Currency (2)" xfId="1611"/>
    <cellStyle name="Enter Units (0)" xfId="1612"/>
    <cellStyle name="Enter Units (1)" xfId="1613"/>
    <cellStyle name="Enter Units (2)" xfId="1614"/>
    <cellStyle name="Entered" xfId="1615"/>
    <cellStyle name="Euro" xfId="1616"/>
    <cellStyle name="Explanatory Text" xfId="1617"/>
    <cellStyle name="F2" xfId="1618"/>
    <cellStyle name="F3" xfId="1619"/>
    <cellStyle name="F4" xfId="1620"/>
    <cellStyle name="F5" xfId="1621"/>
    <cellStyle name="F6" xfId="1622"/>
    <cellStyle name="F7" xfId="1623"/>
    <cellStyle name="F8" xfId="1624"/>
    <cellStyle name="Fijo" xfId="1625"/>
    <cellStyle name="Financiero" xfId="1626"/>
    <cellStyle name="Fixed" xfId="29"/>
    <cellStyle name="Followed Hyperlink" xfId="1627"/>
    <cellStyle name="Good" xfId="1628"/>
    <cellStyle name="Grey" xfId="1629"/>
    <cellStyle name="HEADER" xfId="1630"/>
    <cellStyle name="Header1" xfId="1631"/>
    <cellStyle name="Header2" xfId="1632"/>
    <cellStyle name="Heading 1" xfId="1633"/>
    <cellStyle name="Heading 1 2" xfId="1634"/>
    <cellStyle name="Heading 1 3" xfId="1635"/>
    <cellStyle name="Heading 1 4" xfId="1636"/>
    <cellStyle name="Heading 1 5" xfId="1637"/>
    <cellStyle name="Heading 2" xfId="1638"/>
    <cellStyle name="Heading 2 2" xfId="1639"/>
    <cellStyle name="Heading 2 3" xfId="1640"/>
    <cellStyle name="Heading 2 4" xfId="1641"/>
    <cellStyle name="Heading 2 5" xfId="1642"/>
    <cellStyle name="Heading 3" xfId="1643"/>
    <cellStyle name="Heading 4" xfId="1644"/>
    <cellStyle name="Heading1" xfId="1645"/>
    <cellStyle name="Heading2" xfId="1646"/>
    <cellStyle name="HEADINGS" xfId="1647"/>
    <cellStyle name="HEADINGSTOP" xfId="1648"/>
    <cellStyle name="HIGHLIGHT" xfId="1649"/>
    <cellStyle name="Hipervínculo visitado_Active tools" xfId="1650"/>
    <cellStyle name="Hipervínculo_Active tools" xfId="1651"/>
    <cellStyle name="Hyperlink" xfId="1652"/>
    <cellStyle name="Input" xfId="1653"/>
    <cellStyle name="Input [yellow]" xfId="1654"/>
    <cellStyle name="Input Cells" xfId="1655"/>
    <cellStyle name="Input_1A01B2G00-600-G BOM (EPA For Eur) REV C" xfId="1656"/>
    <cellStyle name="Inputs" xfId="2165"/>
    <cellStyle name="Komma [0]_GRAF A-V vs FOREC" xfId="1657"/>
    <cellStyle name="Komma_GRAF A-V vs FOREC" xfId="1658"/>
    <cellStyle name="l]_x000d__x000a_Path=h:_x000d__x000a_Name=Diana Chang_x000d__x000a_DDEApps=nsf,nsg,nsh,ntf,ns2,ors,org_x000d__x000a_SmartIcons=Read Message_x000d__x000a__x000d__x000a__x000d__x000a_[cc:Edit" xfId="1659"/>
    <cellStyle name="Link Currency (0)" xfId="1660"/>
    <cellStyle name="Link Currency (2)" xfId="1661"/>
    <cellStyle name="Link Units (0)" xfId="1662"/>
    <cellStyle name="Link Units (1)" xfId="1663"/>
    <cellStyle name="Link Units (2)" xfId="1664"/>
    <cellStyle name="Linked Cell" xfId="1665"/>
    <cellStyle name="Linked Cells" xfId="1666"/>
    <cellStyle name="Millares [0]_10 AVERIAS MASIVAS + ANT" xfId="1667"/>
    <cellStyle name="Millares_10 AVERIAS MASIVAS + ANT" xfId="1668"/>
    <cellStyle name="Milliers [0]_!!!GO" xfId="1669"/>
    <cellStyle name="Milliers_!!!GO" xfId="1670"/>
    <cellStyle name="Mon?taire [0]_!!!GO" xfId="1671"/>
    <cellStyle name="Mon?taire_!!!GO" xfId="1672"/>
    <cellStyle name="Moneda [0]_10 AVERIAS MASIVAS + ANT" xfId="1673"/>
    <cellStyle name="Moneda_10 AVERIAS MASIVAS + ANT" xfId="1674"/>
    <cellStyle name="Monetaire [0]_!!!GO" xfId="1675"/>
    <cellStyle name="Monétaire [0]_!!!GO" xfId="1676"/>
    <cellStyle name="Monetaire_!!!GO" xfId="1677"/>
    <cellStyle name="Monétaire_!!!GO" xfId="1678"/>
    <cellStyle name="MS Sans Serif" xfId="30"/>
    <cellStyle name="MS Sans Serif 2" xfId="1679"/>
    <cellStyle name="MS Sans Serif_Higgins  Part list _2011-1021" xfId="1680"/>
    <cellStyle name="Muster" xfId="1681"/>
    <cellStyle name="Needs Work" xfId="1682"/>
    <cellStyle name="Neutral" xfId="1683"/>
    <cellStyle name="New Times Roman" xfId="1684"/>
    <cellStyle name="no dec" xfId="1685"/>
    <cellStyle name="Norm੎੎" xfId="1686"/>
    <cellStyle name="Norm??" xfId="1687"/>
    <cellStyle name="Normal - Style1" xfId="31"/>
    <cellStyle name="Normal - Style2" xfId="1688"/>
    <cellStyle name="Normal - Style3" xfId="1689"/>
    <cellStyle name="Normal - Style4" xfId="1690"/>
    <cellStyle name="Normal - Style5" xfId="1691"/>
    <cellStyle name="Normal - Style6" xfId="1692"/>
    <cellStyle name="Normal - Style7" xfId="1693"/>
    <cellStyle name="Normal - Style8" xfId="1694"/>
    <cellStyle name="Normal 10" xfId="1695"/>
    <cellStyle name="Normal 11" xfId="1696"/>
    <cellStyle name="Normal 12" xfId="1697"/>
    <cellStyle name="Normal 13" xfId="1698"/>
    <cellStyle name="Normal 14" xfId="1699"/>
    <cellStyle name="Normal 14 2" xfId="2166"/>
    <cellStyle name="Normal 14_D900000317 1-21-2009 XLS format (3)" xfId="2167"/>
    <cellStyle name="Normal 15" xfId="1700"/>
    <cellStyle name="Normal 16" xfId="1701"/>
    <cellStyle name="Normal 17" xfId="1702"/>
    <cellStyle name="Normal 18" xfId="1703"/>
    <cellStyle name="Normal 19" xfId="1704"/>
    <cellStyle name="Normal 2" xfId="1705"/>
    <cellStyle name="Normal 2 2" xfId="2168"/>
    <cellStyle name="Normal 2_Quotation_New ATM CU_CPUi3-2120_20110119_V07" xfId="2169"/>
    <cellStyle name="Normal 20" xfId="1706"/>
    <cellStyle name="Normal 21" xfId="1707"/>
    <cellStyle name="Normal 22" xfId="1708"/>
    <cellStyle name="Normal 23" xfId="1709"/>
    <cellStyle name="Normal 24" xfId="1710"/>
    <cellStyle name="Normal 25" xfId="1711"/>
    <cellStyle name="Normal 26" xfId="1712"/>
    <cellStyle name="Normal 27" xfId="1713"/>
    <cellStyle name="Normal 28" xfId="1714"/>
    <cellStyle name="Normal 29" xfId="1715"/>
    <cellStyle name="Normal 3" xfId="1716"/>
    <cellStyle name="Normal 3 10" xfId="2170"/>
    <cellStyle name="Normal 3 2" xfId="2171"/>
    <cellStyle name="Normal 3 3" xfId="2172"/>
    <cellStyle name="Normal 3 4" xfId="2173"/>
    <cellStyle name="Normal 3 5" xfId="2174"/>
    <cellStyle name="Normal 3 6" xfId="2175"/>
    <cellStyle name="Normal 3 7" xfId="2176"/>
    <cellStyle name="Normal 3 8" xfId="2177"/>
    <cellStyle name="Normal 3 9" xfId="2178"/>
    <cellStyle name="Normal 3_Backwards Configurator" xfId="2179"/>
    <cellStyle name="Normal 30" xfId="1717"/>
    <cellStyle name="Normal 31" xfId="1718"/>
    <cellStyle name="Normal 32" xfId="1719"/>
    <cellStyle name="Normal 33" xfId="1720"/>
    <cellStyle name="Normal 34" xfId="1721"/>
    <cellStyle name="Normal 35" xfId="1722"/>
    <cellStyle name="Normal 36" xfId="1723"/>
    <cellStyle name="Normal 37" xfId="1724"/>
    <cellStyle name="Normal 38" xfId="1725"/>
    <cellStyle name="Normal 39" xfId="1726"/>
    <cellStyle name="Normal 4" xfId="1727"/>
    <cellStyle name="Normal 4 10" xfId="2180"/>
    <cellStyle name="Normal 4 2" xfId="2181"/>
    <cellStyle name="Normal 4 3" xfId="2182"/>
    <cellStyle name="Normal 4 4" xfId="2183"/>
    <cellStyle name="Normal 4 5" xfId="2184"/>
    <cellStyle name="Normal 4 6" xfId="2185"/>
    <cellStyle name="Normal 4 7" xfId="2186"/>
    <cellStyle name="Normal 4 8" xfId="2187"/>
    <cellStyle name="Normal 4 9" xfId="2188"/>
    <cellStyle name="Normal 4_Backwards Configurator" xfId="2189"/>
    <cellStyle name="Normal 40" xfId="1728"/>
    <cellStyle name="Normal 41" xfId="1729"/>
    <cellStyle name="Normal 42" xfId="1730"/>
    <cellStyle name="Normal 43" xfId="1731"/>
    <cellStyle name="Normal 44" xfId="1732"/>
    <cellStyle name="Normal 45" xfId="1733"/>
    <cellStyle name="Normal 46" xfId="1734"/>
    <cellStyle name="Normal 47" xfId="1735"/>
    <cellStyle name="Normal 48" xfId="1736"/>
    <cellStyle name="Normal 49" xfId="1737"/>
    <cellStyle name="Normal 5" xfId="1738"/>
    <cellStyle name="Normal 5 2" xfId="2190"/>
    <cellStyle name="Normal 5_D900000317 1-21-2009 XLS format (3)" xfId="2191"/>
    <cellStyle name="Normal 50" xfId="1739"/>
    <cellStyle name="Normal 51" xfId="1740"/>
    <cellStyle name="Normal 52" xfId="1741"/>
    <cellStyle name="Normal 53" xfId="1742"/>
    <cellStyle name="Normal 54" xfId="1743"/>
    <cellStyle name="Normal 55" xfId="1744"/>
    <cellStyle name="Normal 56" xfId="1745"/>
    <cellStyle name="Normal 57" xfId="1746"/>
    <cellStyle name="Normal 58" xfId="1747"/>
    <cellStyle name="Normal 59" xfId="1748"/>
    <cellStyle name="Normal 6" xfId="32"/>
    <cellStyle name="Normal 6 10" xfId="2192"/>
    <cellStyle name="Normal 6 2" xfId="2193"/>
    <cellStyle name="Normal 6 3" xfId="2194"/>
    <cellStyle name="Normal 6 4" xfId="2195"/>
    <cellStyle name="Normal 6 5" xfId="2196"/>
    <cellStyle name="Normal 6 6" xfId="2197"/>
    <cellStyle name="Normal 6 7" xfId="2198"/>
    <cellStyle name="Normal 6 8" xfId="2199"/>
    <cellStyle name="Normal 6 9" xfId="2200"/>
    <cellStyle name="Normal 6_Backwards Configurator" xfId="2201"/>
    <cellStyle name="Normal 60" xfId="1749"/>
    <cellStyle name="Normal 61" xfId="1750"/>
    <cellStyle name="Normal 62" xfId="1751"/>
    <cellStyle name="Normal 63" xfId="1752"/>
    <cellStyle name="Normal 64" xfId="1753"/>
    <cellStyle name="Normal 65" xfId="1754"/>
    <cellStyle name="Normal 66" xfId="1755"/>
    <cellStyle name="Normal 67" xfId="1756"/>
    <cellStyle name="Normal 68" xfId="1757"/>
    <cellStyle name="Normal 69" xfId="1758"/>
    <cellStyle name="Normal 7" xfId="1759"/>
    <cellStyle name="Normal 7 2" xfId="2202"/>
    <cellStyle name="Normal 7 3" xfId="2203"/>
    <cellStyle name="Normal 7 4" xfId="2204"/>
    <cellStyle name="Normal 7 5" xfId="2205"/>
    <cellStyle name="Normal 7 6" xfId="2206"/>
    <cellStyle name="Normal 7_D900000317 1-21-2009 XLS format (3)" xfId="2207"/>
    <cellStyle name="Normal 70" xfId="1760"/>
    <cellStyle name="Normal 71" xfId="1761"/>
    <cellStyle name="Normal 72" xfId="1762"/>
    <cellStyle name="Normal 73" xfId="1763"/>
    <cellStyle name="Normal 74" xfId="1764"/>
    <cellStyle name="Normal 75" xfId="1765"/>
    <cellStyle name="Normal 76" xfId="1766"/>
    <cellStyle name="Normal 77" xfId="1767"/>
    <cellStyle name="Normal 78" xfId="1768"/>
    <cellStyle name="Normal 79" xfId="1769"/>
    <cellStyle name="Normal 8" xfId="1770"/>
    <cellStyle name="Normal 8 2" xfId="2208"/>
    <cellStyle name="Normal 8 3" xfId="2209"/>
    <cellStyle name="Normal 8 4" xfId="2210"/>
    <cellStyle name="Normal 8 5" xfId="2211"/>
    <cellStyle name="Normal 8 6" xfId="2212"/>
    <cellStyle name="Normal 8_D900000317 1-21-2009 XLS format (3)" xfId="2213"/>
    <cellStyle name="Normal 80" xfId="1771"/>
    <cellStyle name="Normal 81" xfId="1772"/>
    <cellStyle name="Normal 82" xfId="1773"/>
    <cellStyle name="Normal 83" xfId="1774"/>
    <cellStyle name="Normal 84" xfId="1775"/>
    <cellStyle name="Normal 85" xfId="1776"/>
    <cellStyle name="Normal 86" xfId="1777"/>
    <cellStyle name="Normal 87" xfId="1778"/>
    <cellStyle name="Normal 88" xfId="1779"/>
    <cellStyle name="Normal 89" xfId="1780"/>
    <cellStyle name="Normal 9" xfId="1781"/>
    <cellStyle name="Normal 9 2" xfId="2214"/>
    <cellStyle name="Normal 9_D900000317 1-21-2009 XLS format (3)" xfId="2215"/>
    <cellStyle name="Normal 90" xfId="1782"/>
    <cellStyle name="Normal 91" xfId="1783"/>
    <cellStyle name="Normal 92" xfId="1784"/>
    <cellStyle name="Normal 93" xfId="1785"/>
    <cellStyle name="Normal 94" xfId="1786"/>
    <cellStyle name="Normal 95" xfId="1787"/>
    <cellStyle name="Normal 96" xfId="1788"/>
    <cellStyle name="Normal 97" xfId="1789"/>
    <cellStyle name="Normal_ Plans" xfId="1790"/>
    <cellStyle name="Normale_Cabinet 21 Leader D HP+2AV ( Light grey )" xfId="1791"/>
    <cellStyle name="Note" xfId="1792"/>
    <cellStyle name="Œ…‹æØ‚è [0.00]_laroux" xfId="1793"/>
    <cellStyle name="Œ…‹æØ‚è_laroux" xfId="1794"/>
    <cellStyle name="OHP" xfId="1795"/>
    <cellStyle name="Output" xfId="1796"/>
    <cellStyle name="P" xfId="1797"/>
    <cellStyle name="paint" xfId="1798"/>
    <cellStyle name="per.style" xfId="1799"/>
    <cellStyle name="Percent (0)" xfId="1800"/>
    <cellStyle name="Percent [0]" xfId="1801"/>
    <cellStyle name="Percent [00]" xfId="1802"/>
    <cellStyle name="Percent [2]" xfId="1803"/>
    <cellStyle name="Percent [2] 2" xfId="2216"/>
    <cellStyle name="Percent [2] 2 10" xfId="2217"/>
    <cellStyle name="Percent [2] 2 2" xfId="2218"/>
    <cellStyle name="Percent [2] 2 3" xfId="2219"/>
    <cellStyle name="Percent [2] 2 4" xfId="2220"/>
    <cellStyle name="Percent [2] 2 5" xfId="2221"/>
    <cellStyle name="Percent [2] 2 6" xfId="2222"/>
    <cellStyle name="Percent [2] 2 7" xfId="2223"/>
    <cellStyle name="Percent [2] 2 8" xfId="2224"/>
    <cellStyle name="Percent [2] 2 9" xfId="2225"/>
    <cellStyle name="Percent [2] 3" xfId="2226"/>
    <cellStyle name="Percent [2] 3 10" xfId="2227"/>
    <cellStyle name="Percent [2] 3 2" xfId="2228"/>
    <cellStyle name="Percent [2] 3 3" xfId="2229"/>
    <cellStyle name="Percent [2] 3 4" xfId="2230"/>
    <cellStyle name="Percent [2] 3 5" xfId="2231"/>
    <cellStyle name="Percent [2] 3 6" xfId="2232"/>
    <cellStyle name="Percent [2] 3 7" xfId="2233"/>
    <cellStyle name="Percent [2] 3 8" xfId="2234"/>
    <cellStyle name="Percent [2] 3 9" xfId="2235"/>
    <cellStyle name="Percent [2] 4" xfId="2236"/>
    <cellStyle name="Percent [2] 4 10" xfId="2237"/>
    <cellStyle name="Percent [2] 4 2" xfId="2238"/>
    <cellStyle name="Percent [2] 4 3" xfId="2239"/>
    <cellStyle name="Percent [2] 4 4" xfId="2240"/>
    <cellStyle name="Percent [2] 4 5" xfId="2241"/>
    <cellStyle name="Percent [2] 4 6" xfId="2242"/>
    <cellStyle name="Percent [2] 4 7" xfId="2243"/>
    <cellStyle name="Percent [2] 4 8" xfId="2244"/>
    <cellStyle name="Percent [2] 4 9" xfId="2245"/>
    <cellStyle name="Percent [2] 5" xfId="2246"/>
    <cellStyle name="Percent [2] 5 10" xfId="2247"/>
    <cellStyle name="Percent [2] 5 2" xfId="2248"/>
    <cellStyle name="Percent [2] 5 3" xfId="2249"/>
    <cellStyle name="Percent [2] 5 4" xfId="2250"/>
    <cellStyle name="Percent [2] 5 5" xfId="2251"/>
    <cellStyle name="Percent [2] 5 6" xfId="2252"/>
    <cellStyle name="Percent [2] 5 7" xfId="2253"/>
    <cellStyle name="Percent [2] 5 8" xfId="2254"/>
    <cellStyle name="Percent [2] 5 9" xfId="2255"/>
    <cellStyle name="Percent [2] 6" xfId="2256"/>
    <cellStyle name="Percent [2] 6 10" xfId="2257"/>
    <cellStyle name="Percent [2] 6 2" xfId="2258"/>
    <cellStyle name="Percent [2] 6 3" xfId="2259"/>
    <cellStyle name="Percent [2] 6 4" xfId="2260"/>
    <cellStyle name="Percent [2] 6 5" xfId="2261"/>
    <cellStyle name="Percent [2] 6 6" xfId="2262"/>
    <cellStyle name="Percent [2] 6 7" xfId="2263"/>
    <cellStyle name="Percent [2] 6 8" xfId="2264"/>
    <cellStyle name="Percent [2] 6 9" xfId="2265"/>
    <cellStyle name="Percent [2] 7" xfId="2266"/>
    <cellStyle name="Percent [2] 7 10" xfId="2267"/>
    <cellStyle name="Percent [2] 7 2" xfId="2268"/>
    <cellStyle name="Percent [2] 7 3" xfId="2269"/>
    <cellStyle name="Percent [2] 7 4" xfId="2270"/>
    <cellStyle name="Percent [2] 7 5" xfId="2271"/>
    <cellStyle name="Percent [2] 7 6" xfId="2272"/>
    <cellStyle name="Percent [2] 7 7" xfId="2273"/>
    <cellStyle name="Percent [2] 7 8" xfId="2274"/>
    <cellStyle name="Percent [2] 7 9" xfId="2275"/>
    <cellStyle name="Percent 2" xfId="1804"/>
    <cellStyle name="Percent 2 2" xfId="2276"/>
    <cellStyle name="Percent 3" xfId="2277"/>
    <cellStyle name="Percent 4" xfId="2278"/>
    <cellStyle name="Percent 5" xfId="2279"/>
    <cellStyle name="Percent 6" xfId="2280"/>
    <cellStyle name="Percent 6 10" xfId="2281"/>
    <cellStyle name="Percent 6 2" xfId="2282"/>
    <cellStyle name="Percent 6 3" xfId="2283"/>
    <cellStyle name="Percent 6 4" xfId="2284"/>
    <cellStyle name="Percent 6 5" xfId="2285"/>
    <cellStyle name="Percent 6 6" xfId="2286"/>
    <cellStyle name="Percent 6 7" xfId="2287"/>
    <cellStyle name="Percent 6 8" xfId="2288"/>
    <cellStyle name="Percent 6 9" xfId="2289"/>
    <cellStyle name="Percent 7" xfId="2290"/>
    <cellStyle name="Percent_!!!GO" xfId="1805"/>
    <cellStyle name="PrePop Currency (0)" xfId="1806"/>
    <cellStyle name="PrePop Currency (2)" xfId="1807"/>
    <cellStyle name="PrePop Units (0)" xfId="1808"/>
    <cellStyle name="PrePop Units (1)" xfId="1809"/>
    <cellStyle name="PrePop Units (2)" xfId="1810"/>
    <cellStyle name="Pricelist" xfId="1811"/>
    <cellStyle name="pricing" xfId="1812"/>
    <cellStyle name="Prozent_HP PLotter_open" xfId="1813"/>
    <cellStyle name="PSChar" xfId="1814"/>
    <cellStyle name="PSDate" xfId="1815"/>
    <cellStyle name="PSDec" xfId="1816"/>
    <cellStyle name="PSHeading" xfId="1817"/>
    <cellStyle name="PSInt" xfId="1818"/>
    <cellStyle name="PSSpacer" xfId="1819"/>
    <cellStyle name="QDF" xfId="1820"/>
    <cellStyle name="regstoresfromspecstores" xfId="1821"/>
    <cellStyle name="RevList" xfId="1822"/>
    <cellStyle name="RowLevel_1_OUTPUT2" xfId="1823"/>
    <cellStyle name="SAPBEXstdData" xfId="1824"/>
    <cellStyle name="Shade" xfId="1825"/>
    <cellStyle name="Shade + Bold" xfId="1826"/>
    <cellStyle name="SHADEDSTORES" xfId="1827"/>
    <cellStyle name="shuibing.lee" xfId="1828"/>
    <cellStyle name="SPECIAL" xfId="1829"/>
    <cellStyle name="specstores" xfId="1830"/>
    <cellStyle name="Standaard_GRAF A-V vs FOREC" xfId="1831"/>
    <cellStyle name="STANDARD" xfId="1832"/>
    <cellStyle name="Standard format" xfId="1833"/>
    <cellStyle name="Standard_HP PLotter_open" xfId="1834"/>
    <cellStyle name="Std" xfId="1835"/>
    <cellStyle name="Std." xfId="1836"/>
    <cellStyle name="Std_Panel" xfId="1837"/>
    <cellStyle name="Style 1" xfId="1838"/>
    <cellStyle name="Style 21" xfId="1839"/>
    <cellStyle name="Style 22" xfId="1840"/>
    <cellStyle name="Style 23" xfId="1841"/>
    <cellStyle name="Style 24" xfId="1842"/>
    <cellStyle name="Style 25" xfId="1843"/>
    <cellStyle name="Style 26" xfId="1844"/>
    <cellStyle name="Style 27" xfId="1845"/>
    <cellStyle name="Style 28" xfId="1846"/>
    <cellStyle name="Style 29" xfId="1847"/>
    <cellStyle name="Style 30" xfId="1848"/>
    <cellStyle name="Style 31" xfId="1849"/>
    <cellStyle name="Style 32" xfId="1850"/>
    <cellStyle name="Style 35" xfId="1851"/>
    <cellStyle name="Style 36" xfId="1852"/>
    <cellStyle name="Style 37" xfId="1853"/>
    <cellStyle name="Style 38" xfId="1854"/>
    <cellStyle name="Style 39" xfId="1855"/>
    <cellStyle name="Style 40" xfId="1856"/>
    <cellStyle name="Style 41" xfId="1857"/>
    <cellStyle name="Style 42" xfId="1858"/>
    <cellStyle name="Style 43" xfId="1859"/>
    <cellStyle name="Style 44" xfId="1860"/>
    <cellStyle name="Style 45" xfId="1861"/>
    <cellStyle name="Style 46" xfId="1862"/>
    <cellStyle name="Style 47" xfId="1863"/>
    <cellStyle name="Style 48" xfId="1864"/>
    <cellStyle name="Style 49" xfId="1865"/>
    <cellStyle name="Style 50" xfId="1866"/>
    <cellStyle name="Style 51" xfId="1867"/>
    <cellStyle name="Subtotal" xfId="1868"/>
    <cellStyle name="Sum" xfId="1869"/>
    <cellStyle name="taples Plaza" xfId="1870"/>
    <cellStyle name="TEST" xfId="1871"/>
    <cellStyle name="Text Indent A" xfId="1872"/>
    <cellStyle name="Text Indent B" xfId="1873"/>
    <cellStyle name="Text Indent C" xfId="1874"/>
    <cellStyle name="Text Wrap" xfId="1875"/>
    <cellStyle name="Times New Roman" xfId="1876"/>
    <cellStyle name="Tiny (8)" xfId="1877"/>
    <cellStyle name="Title" xfId="1878"/>
    <cellStyle name="Total" xfId="1879"/>
    <cellStyle name="Total 2" xfId="1880"/>
    <cellStyle name="Total 3" xfId="1881"/>
    <cellStyle name="Total 4" xfId="1882"/>
    <cellStyle name="Total 5" xfId="1883"/>
    <cellStyle name="Tusental (0)_pldt" xfId="1884"/>
    <cellStyle name="Tusental_pldt" xfId="1885"/>
    <cellStyle name="Unprot" xfId="1886"/>
    <cellStyle name="Unprot$" xfId="1887"/>
    <cellStyle name="Unprot_All BOMS Metro" xfId="1888"/>
    <cellStyle name="Unprotect" xfId="1889"/>
    <cellStyle name="UP" xfId="1890"/>
    <cellStyle name="Valuta (0)_pldt" xfId="1891"/>
    <cellStyle name="Valuta [0]_GRAF A-V vs FOREC" xfId="1892"/>
    <cellStyle name="Valuta_GRAF A-V vs FOREC" xfId="1893"/>
    <cellStyle name="W?hrung [0]_RESULTS" xfId="1894"/>
    <cellStyle name="W?hrung_RESULTS" xfId="1895"/>
    <cellStyle name="Warning Text" xfId="1896"/>
    <cellStyle name="WQ" xfId="1897"/>
    <cellStyle name="アクセント 1" xfId="1898"/>
    <cellStyle name="アクセント 2" xfId="1899"/>
    <cellStyle name="アクセント 3" xfId="1900"/>
    <cellStyle name="アクセント 4" xfId="1901"/>
    <cellStyle name="アクセント 5" xfId="1902"/>
    <cellStyle name="アクセント 6" xfId="1903"/>
    <cellStyle name="タイトル" xfId="1904"/>
    <cellStyle name="チェック セル" xfId="1905"/>
    <cellStyle name="どちらでもない" xfId="1906"/>
    <cellStyle name="ハイパーリンク_we0731" xfId="1907"/>
    <cellStyle name="メモ" xfId="1908"/>
    <cellStyle name="リンク セル" xfId="1909"/>
    <cellStyle name="ณfน๔_NTCณ๘ป๙ (2)" xfId="1910"/>
    <cellStyle name="ปกติ_LCD 32-37'" xfId="1911"/>
    <cellStyle name=" [0.00]_CPU120_R1.5_ES_fin" xfId="1912"/>
    <cellStyle name="_CPU120_R1.5_ES_fin" xfId="1913"/>
    <cellStyle name="?_Battery" xfId="1914"/>
    <cellStyle name="_PERSONAL" xfId="1915"/>
    <cellStyle name="煦弇[0]_668538sip" xfId="1916"/>
    <cellStyle name="煦弇_668538sip" xfId="1917"/>
    <cellStyle name="一?E部品?E" xfId="1918"/>
    <cellStyle name="一般" xfId="0" builtinId="0"/>
    <cellStyle name="一般 2" xfId="33"/>
    <cellStyle name="一般 2 2" xfId="1919"/>
    <cellStyle name="一般 2 3" xfId="1920"/>
    <cellStyle name="一般 3" xfId="34"/>
    <cellStyle name="一般 3 2" xfId="1921"/>
    <cellStyle name="一般 4" xfId="35"/>
    <cellStyle name="一般 4 2" xfId="1922"/>
    <cellStyle name="一般 5" xfId="36"/>
    <cellStyle name="一般 5 2" xfId="1923"/>
    <cellStyle name="一般 6" xfId="72"/>
    <cellStyle name="一般 6 2" xfId="2094"/>
    <cellStyle name="一般 6 3" xfId="2306"/>
    <cellStyle name="一般 6 3 2" xfId="2312"/>
    <cellStyle name="一般 6 4" xfId="2309"/>
    <cellStyle name="一般 7" xfId="1924"/>
    <cellStyle name="一般 8" xfId="2096"/>
    <cellStyle name="一般 9" xfId="2304"/>
    <cellStyle name="一般 9 2" xfId="2307"/>
    <cellStyle name="一般 9 2 2" xfId="2313"/>
    <cellStyle name="一般 9 3" xfId="2310"/>
    <cellStyle name="一般_2 Bay ME Cost 的-20081120" xfId="37"/>
    <cellStyle name="一般_HD120 pre BOM rev0.6" xfId="38"/>
    <cellStyle name="一般_Hd-232 Housing Pre-BOM cost v0_lydia-20081002" xfId="39"/>
    <cellStyle name="入力" xfId="1925"/>
    <cellStyle name="千分位 2" xfId="1926"/>
    <cellStyle name="千分位 3" xfId="1927"/>
    <cellStyle name="千分位 4" xfId="2305"/>
    <cellStyle name="千分位 4 2" xfId="2308"/>
    <cellStyle name="千分位 4 2 2" xfId="2314"/>
    <cellStyle name="千分位 4 3" xfId="2311"/>
    <cellStyle name="千位[0]_laroux" xfId="1928"/>
    <cellStyle name="千位_laroux" xfId="1929"/>
    <cellStyle name="中文字形" xfId="1930"/>
    <cellStyle name="中等" xfId="40"/>
    <cellStyle name="出力" xfId="1931"/>
    <cellStyle name="未定義" xfId="1932"/>
    <cellStyle name="合計" xfId="41"/>
    <cellStyle name="好" xfId="42"/>
    <cellStyle name="好_1A01B2G00-600-G BOM (EPA For Eur) REV C" xfId="1933"/>
    <cellStyle name="好_1A01B2G00-600-G BOM (EPA For Eur) REV C_D8CMT__BOM__20100506(apply HH Pn)" xfId="1934"/>
    <cellStyle name="好_1A01B2G00-600-G BOM (EPA For Eur) REV C_D8CMT__BOM__20100506(apply HH Pn)_Higgins  Part list _2011-1021" xfId="1935"/>
    <cellStyle name="好_1A01B2G00-600-G BOM (EPA For Eur) REV C_Higgins  Part list _2011-1021" xfId="1936"/>
    <cellStyle name="好_32 metal quotation 2007109-3 (3)" xfId="1937"/>
    <cellStyle name="好_42 metal quotation-20071011-1" xfId="1938"/>
    <cellStyle name="好_Book1 (2)" xfId="1939"/>
    <cellStyle name="好_Book1 (2)_Boxer X310-20091207" xfId="1940"/>
    <cellStyle name="好_Book1 (2)_eJupiter 窗口" xfId="1941"/>
    <cellStyle name="好_Book1 (2)_eMarr BomCost   20110414 調整版 ---------------A by Tim" xfId="1942"/>
    <cellStyle name="好_Book1 (2)_pGallapher新機種試作管控表20100310" xfId="1943"/>
    <cellStyle name="好_Book1 (2)_pGallapher新機種試作管控表20100410" xfId="1944"/>
    <cellStyle name="好_Book1 (2)_pgGallapher試作管控表20100331" xfId="1945"/>
    <cellStyle name="好_Book1 (2)_複本 ejupiter治具图片明细" xfId="1946"/>
    <cellStyle name="好_Cattle24 產品metal試做表090921" xfId="1947"/>
    <cellStyle name="好_Cattle24 產品metal試做表090924" xfId="1948"/>
    <cellStyle name="好_Cattle24 產品PLASTIC試做表090917" xfId="1949"/>
    <cellStyle name="好_D7-09 CMT Painting Data" xfId="1950"/>
    <cellStyle name="好_D7-09 CMT Painting Data_D8CMT__BOM__20100506(apply HH Pn)" xfId="1951"/>
    <cellStyle name="好_D7-09 CMT Painting Data_D8CMT__BOM__20100506(apply HH Pn)_Higgins  Part list _2011-1021" xfId="1952"/>
    <cellStyle name="好_D7-09 CMT Painting Data_Higgins  Part list _2011-1021" xfId="1953"/>
    <cellStyle name="好_Dynamo-(HU403E) PSU-SLED ME Pre-BOM-V0 1-20110920" xfId="1954"/>
    <cellStyle name="好_eJupiter 窗口" xfId="1955"/>
    <cellStyle name="好_Higgins  Part list _2011-1021" xfId="1956"/>
    <cellStyle name="好_HP CPC Longitude BOM cost 2008-07-25 v2" xfId="1957"/>
    <cellStyle name="好_HP CPC Longitude BOM cost 2008-07-25 v2_緯創Yama Vicky AIO模具報價明細總表--2012-08-30" xfId="1958"/>
    <cellStyle name="好_HP CPC Longitude BOM cost 2008-07-30" xfId="1959"/>
    <cellStyle name="好_HP CPC Longitude BOM cost 2008-07-30_緯創Yama Vicky AIO模具報價明細總表--2012-08-30" xfId="1960"/>
    <cellStyle name="好_Katsiki_MT-EBOM_x31" xfId="1961"/>
    <cellStyle name="好_Knox BOM Sum 0803_FIONA" xfId="2291"/>
    <cellStyle name="好_Knox PCBA info for MOH" xfId="2292"/>
    <cellStyle name="好_KNOX PRE-BOM V1 20120130~wistron" xfId="2293"/>
    <cellStyle name="好_MultiSeat T150 BOM For HP 2010-10-15" xfId="1962"/>
    <cellStyle name="好_MultiSeat T150 BOM For HP 2010-10-15_Higgins  Part list _2011-1021" xfId="1963"/>
    <cellStyle name="好_PA880_PuP Team member list - tooling" xfId="1964"/>
    <cellStyle name="好_PA880_PuP Team member list - tooling_Boxer X310-20091207" xfId="1965"/>
    <cellStyle name="好_PA880_PuP Team member list - tooling_eMarr BomCost   20110414 調整版 ---------------A by Tim" xfId="1966"/>
    <cellStyle name="好_pGallapher新機種試作管控表20100310" xfId="1967"/>
    <cellStyle name="好_pGallapher新機種試作管控表20100410" xfId="1968"/>
    <cellStyle name="好_pgGallapher試作管控表20100331" xfId="1969"/>
    <cellStyle name="好_plastic parts BOM損耗率Update" xfId="1970"/>
    <cellStyle name="好_plastic parts BOM損耗率Update_D8CMT__BOM__20100506(apply HH Pn)" xfId="1971"/>
    <cellStyle name="好_plastic parts BOM損耗率Update_D8CMT__BOM__20100506(apply HH Pn)_Higgins  Part list _2011-1021" xfId="1972"/>
    <cellStyle name="好_plastic parts BOM損耗率Update_Higgins  Part list _2011-1021" xfId="1973"/>
    <cellStyle name="好_QT config for PT test 0206_09-Amy2" xfId="1974"/>
    <cellStyle name="好_QT config for PT test 0206_09-Amy2_緯創Yama Vicky AIO模具報價明細總表--2012-08-30" xfId="1975"/>
    <cellStyle name="好_QT config for SSI test 0115_09" xfId="1976"/>
    <cellStyle name="好_QT config for SSI test 0115_09_緯創Yama Vicky AIO模具報價明細總表--2012-08-30" xfId="1977"/>
    <cellStyle name="好_Quotation_New ATM CU_CPUi3-2120_20110119_V07" xfId="2294"/>
    <cellStyle name="好_Supplier RFI Form for TP3K-Next Kiosk CAT" xfId="2295"/>
    <cellStyle name="好_Team member list -LY." xfId="1978"/>
    <cellStyle name="好_Team member list -LY._Boxer X310-20091207" xfId="1979"/>
    <cellStyle name="好_Team member list -LY._eMarr BomCost   20110414 調整版 ---------------A by Tim" xfId="1980"/>
    <cellStyle name="好_West Lake機種資料 (3)" xfId="1981"/>
    <cellStyle name="好_West Lake機種資料 (3)_緯創Yama Vicky AIO模具報價明細總表--2012-08-30" xfId="1982"/>
    <cellStyle name="好_Wolves uT" xfId="1983"/>
    <cellStyle name="好_Wolves uT_Higgins  Part list _2011-1021" xfId="1984"/>
    <cellStyle name="好_Xl0000023" xfId="1985"/>
    <cellStyle name="好_Xl0000023_緯創Yama Vicky AIO模具報價明細總表--2012-08-30" xfId="1986"/>
    <cellStyle name="好_Yorktown_Quote_20110405_V12R_Source File" xfId="2296"/>
    <cellStyle name="好_緯創Knox HU-230模具報價總表-2012-06-25A" xfId="1987"/>
    <cellStyle name="好_複本 ejupiter治具图片明细" xfId="1988"/>
    <cellStyle name="好_機台清單及倉庫空間" xfId="1989"/>
    <cellStyle name="百分比 2" xfId="43"/>
    <cellStyle name="良い" xfId="1990"/>
    <cellStyle name="見出し 1" xfId="1991"/>
    <cellStyle name="見出し 2" xfId="1992"/>
    <cellStyle name="見出し 3" xfId="1993"/>
    <cellStyle name="見出し 4" xfId="1994"/>
    <cellStyle name="籵? [0.00]_PERSONAL" xfId="1995"/>
    <cellStyle name="籵?_PERSONAL" xfId="1996"/>
    <cellStyle name="表示??????????_we0731" xfId="1997"/>
    <cellStyle name="表示済みのハイパーリンク_we0731" xfId="1998"/>
    <cellStyle name="計算" xfId="1999"/>
    <cellStyle name="計算方式" xfId="44"/>
    <cellStyle name="差_1A01B2G00-600-G BOM (EPA For Eur) REV C" xfId="2000"/>
    <cellStyle name="差_1A01B2G00-600-G BOM (EPA For Eur) REV C_D8CMT__BOM__20100506(apply HH Pn)" xfId="2001"/>
    <cellStyle name="差_1A01B2G00-600-G BOM (EPA For Eur) REV C_D8CMT__BOM__20100506(apply HH Pn)_Higgins  Part list _2011-1021" xfId="2002"/>
    <cellStyle name="差_1A01B2G00-600-G BOM (EPA For Eur) REV C_Higgins  Part list _2011-1021" xfId="2003"/>
    <cellStyle name="差_Boxer X310-20091207" xfId="2004"/>
    <cellStyle name="差_D7-09 CMT Painting Data" xfId="2005"/>
    <cellStyle name="差_D7-09 CMT Painting Data_D8CMT__BOM__20100506(apply HH Pn)" xfId="2006"/>
    <cellStyle name="差_D7-09 CMT Painting Data_D8CMT__BOM__20100506(apply HH Pn)_Higgins  Part list _2011-1021" xfId="2007"/>
    <cellStyle name="差_D7-09 CMT Painting Data_Higgins  Part list _2011-1021" xfId="2008"/>
    <cellStyle name="差_eJupiter 窗口" xfId="2009"/>
    <cellStyle name="差_eMarr BomCost   20110414 調整版 ---------------A by Tim" xfId="2010"/>
    <cellStyle name="差_Higgins  Part list _2011-1021" xfId="2011"/>
    <cellStyle name="差_pGallapher新機種試作管控表20100310" xfId="2012"/>
    <cellStyle name="差_pGallapher新機種試作管控表20100410" xfId="2013"/>
    <cellStyle name="差_pgGallapher試作管控表20100331" xfId="2014"/>
    <cellStyle name="差_plastic parts BOM損耗率Update" xfId="2015"/>
    <cellStyle name="差_plastic parts BOM損耗率Update_D8CMT__BOM__20100506(apply HH Pn)" xfId="2016"/>
    <cellStyle name="差_plastic parts BOM損耗率Update_D8CMT__BOM__20100506(apply HH Pn)_Higgins  Part list _2011-1021" xfId="2017"/>
    <cellStyle name="差_plastic parts BOM損耗率Update_Higgins  Part list _2011-1021" xfId="2018"/>
    <cellStyle name="差_Wolves uT" xfId="2019"/>
    <cellStyle name="差_Wolves uT_Higgins  Part list _2011-1021" xfId="2020"/>
    <cellStyle name="差_緯創Knox HU-230模具報價總表-2012-06-25A" xfId="2021"/>
    <cellStyle name="差_複本 ejupiter治具图片明细" xfId="2022"/>
    <cellStyle name="样式 1" xfId="2023"/>
    <cellStyle name="样式 1 2" xfId="2024"/>
    <cellStyle name="样式 1_Higgins  Part list _2011-1021" xfId="2025"/>
    <cellStyle name="样式 2" xfId="2026"/>
    <cellStyle name="桁?切? [0.00]_AMF Titanium Commodity Graphs" xfId="2027"/>
    <cellStyle name="桁?切?_AMF Titanium Commodity Graphs" xfId="2028"/>
    <cellStyle name="桁区切り [0.00]_AMF Titanium Commodity Graphs" xfId="2029"/>
    <cellStyle name="桁区切り_AMF Titanium Commodity Graphs" xfId="2030"/>
    <cellStyle name="珨啜_242929 #1 - Card Guide" xfId="2031"/>
    <cellStyle name="常?_71" xfId="2032"/>
    <cellStyle name="常规 2" xfId="2033"/>
    <cellStyle name="常规 3" xfId="73"/>
    <cellStyle name="常规 5" xfId="2034"/>
    <cellStyle name="常规 5 2" xfId="2035"/>
    <cellStyle name="常规_M71iXG Z-BOX  test equipment(2)" xfId="2297"/>
    <cellStyle name="悪い" xfId="2036"/>
    <cellStyle name="烹拳 [0]_97MBO" xfId="2037"/>
    <cellStyle name="烹拳_97MBO" xfId="2038"/>
    <cellStyle name="貨幣 2" xfId="2039"/>
    <cellStyle name="貨幣 3" xfId="2095"/>
    <cellStyle name="貨幣[0]_ cover" xfId="2040"/>
    <cellStyle name="通貨 [0.00]_AMF Titanium Commodity Graphs" xfId="2041"/>
    <cellStyle name="通貨_AMF Titanium Commodity Graphs" xfId="2042"/>
    <cellStyle name="連結的儲存格" xfId="45"/>
    <cellStyle name="閉撰蟈諉" xfId="2043"/>
    <cellStyle name="똿뗦먛귟 [0.00]_laroux" xfId="2044"/>
    <cellStyle name="똿뗦먛귟_laroux" xfId="2045"/>
    <cellStyle name="備註" xfId="46"/>
    <cellStyle name="普通_ 白土" xfId="2046"/>
    <cellStyle name="超連結 2" xfId="2047"/>
    <cellStyle name="超連結 3" xfId="2048"/>
    <cellStyle name="超级链接_通讯录1" xfId="2049"/>
    <cellStyle name="集計" xfId="2050"/>
    <cellStyle name="說明文字" xfId="47"/>
    <cellStyle name="説明文" xfId="2051"/>
    <cellStyle name="輔色1" xfId="48"/>
    <cellStyle name="輔色2" xfId="49"/>
    <cellStyle name="輔色3" xfId="50"/>
    <cellStyle name="輔色4" xfId="51"/>
    <cellStyle name="輔色5" xfId="52"/>
    <cellStyle name="輔色6" xfId="53"/>
    <cellStyle name="標準_10CLｹﾝﾄ1" xfId="2052"/>
    <cellStyle name="標題" xfId="54"/>
    <cellStyle name="標題 1" xfId="55"/>
    <cellStyle name="標題 2" xfId="56"/>
    <cellStyle name="標題 3" xfId="57"/>
    <cellStyle name="標題 4" xfId="58"/>
    <cellStyle name="樣式 1" xfId="59"/>
    <cellStyle name="樣式 1 2" xfId="60"/>
    <cellStyle name="樣式 1 3" xfId="2053"/>
    <cellStyle name="樣式 1 4" xfId="2054"/>
    <cellStyle name="樣式 1 5" xfId="2055"/>
    <cellStyle name="樣式 1_Higgins  Part list _2011-1021" xfId="2056"/>
    <cellStyle name="樣式 2" xfId="2057"/>
    <cellStyle name="鳻?? [0.00]_PERSONAL" xfId="2058"/>
    <cellStyle name="鳻??_PERSONAL" xfId="2059"/>
    <cellStyle name="輸入" xfId="61"/>
    <cellStyle name="輸出" xfId="62"/>
    <cellStyle name="隨後的超連結" xfId="2060"/>
    <cellStyle name="霓付 [0]_97MBO" xfId="2061"/>
    <cellStyle name="霓付_97MBO" xfId="2062"/>
    <cellStyle name="檢查儲存格" xfId="63"/>
    <cellStyle name="믅됞 [0.00]_laroux" xfId="2063"/>
    <cellStyle name="믅됞_laroux" xfId="2064"/>
    <cellStyle name="백분율_95" xfId="2065"/>
    <cellStyle name="壞" xfId="64"/>
    <cellStyle name="壞_32 metal quotation 2007109-3 (3)" xfId="2066"/>
    <cellStyle name="壞_42 metal quotation-20071011-1" xfId="2067"/>
    <cellStyle name="壞_Cattle24 產品metal試做表090921" xfId="2068"/>
    <cellStyle name="壞_Cattle24 產品metal試做表090924" xfId="2069"/>
    <cellStyle name="壞_Cattle24 產品PLASTIC試做表090917" xfId="2070"/>
    <cellStyle name="壞_Dynamo-(HU403E) PSU-SLED ME Pre-BOM-V0 1-20110920" xfId="2071"/>
    <cellStyle name="壞_eJupiter 窗口" xfId="2072"/>
    <cellStyle name="壞_Higgins  Part list _2011-1021" xfId="2073"/>
    <cellStyle name="壞_HP CPC Longitude BOM cost 2008-07-25 v2" xfId="2074"/>
    <cellStyle name="壞_HP CPC Longitude BOM cost 2008-07-25 v2_緯創Yama Vicky AIO模具報價明細總表--2012-08-30" xfId="2075"/>
    <cellStyle name="壞_HP CPC Longitude BOM cost 2008-07-30" xfId="2076"/>
    <cellStyle name="壞_HP CPC Longitude BOM cost 2008-07-30_緯創Yama Vicky AIO模具報價明細總表--2012-08-30" xfId="2077"/>
    <cellStyle name="壞_Katsiki_MT-EBOM_x31" xfId="2078"/>
    <cellStyle name="壞_Knox BOM Sum 0803_FIONA" xfId="2298"/>
    <cellStyle name="壞_Knox PCBA info for MOH" xfId="2299"/>
    <cellStyle name="壞_KNOX PRE-BOM V1 20120130~wistron" xfId="2300"/>
    <cellStyle name="壞_PA880_PuP Team member list - tooling" xfId="2079"/>
    <cellStyle name="壞_PA880_PuP Team member list - tooling_Boxer X310-20091207" xfId="2080"/>
    <cellStyle name="壞_PA880_PuP Team member list - tooling_eMarr BomCost   20110414 調整版 ---------------A by Tim" xfId="2081"/>
    <cellStyle name="壞_pGallapher新機種試作管控表20100310" xfId="2082"/>
    <cellStyle name="壞_pGallapher新機種試作管控表20100410" xfId="2083"/>
    <cellStyle name="壞_pgGallapher試作管控表20100331" xfId="2084"/>
    <cellStyle name="壞_Quotation_New ATM CU_CPUi3-2120_20110119_V07" xfId="2301"/>
    <cellStyle name="壞_Supplier RFI Form for TP3K-Next Kiosk CAT" xfId="2302"/>
    <cellStyle name="壞_Team member list -LY." xfId="2085"/>
    <cellStyle name="壞_Team member list -LY._Boxer X310-20091207" xfId="2086"/>
    <cellStyle name="壞_Team member list -LY._eMarr BomCost   20110414 調整版 ---------------A by Tim" xfId="2087"/>
    <cellStyle name="壞_West Lake機種資料 (3)" xfId="2088"/>
    <cellStyle name="壞_West Lake機種資料 (3)_緯創Yama Vicky AIO模具報價明細總表--2012-08-30" xfId="2089"/>
    <cellStyle name="壞_Yorktown_Quote_20110405_V12R_Source File" xfId="2303"/>
    <cellStyle name="壞_複本 ejupiter治具图片明细" xfId="2090"/>
    <cellStyle name="壞_機台清單及倉庫空間" xfId="2091"/>
    <cellStyle name="뷭?_BOOKSHIP" xfId="65"/>
    <cellStyle name="警告文" xfId="2092"/>
    <cellStyle name="警告文字" xfId="66"/>
    <cellStyle name="콤마 [0]_1202" xfId="67"/>
    <cellStyle name="콤마_1202" xfId="68"/>
    <cellStyle name="통화 [0]_1202" xfId="69"/>
    <cellStyle name="통화_1202" xfId="70"/>
    <cellStyle name="표준_(정보부문)월별인원계획" xfId="71"/>
    <cellStyle name="钎霖_laroux" xfId="209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00FF00"/>
      <color rgb="FFCCECFF"/>
      <color rgb="FF33CC33"/>
      <color rgb="FF00FF99"/>
      <color rgb="FFFF99CC"/>
      <color rgb="FFCC99FF"/>
      <color rgb="FFCCCCFF"/>
      <color rgb="FFFF00F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168</xdr:row>
      <xdr:rowOff>28575</xdr:rowOff>
    </xdr:from>
    <xdr:to>
      <xdr:col>8</xdr:col>
      <xdr:colOff>1038225</xdr:colOff>
      <xdr:row>168</xdr:row>
      <xdr:rowOff>752475</xdr:rowOff>
    </xdr:to>
    <xdr:pic>
      <xdr:nvPicPr>
        <xdr:cNvPr id="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86725" y="40357425"/>
          <a:ext cx="9620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57150</xdr:colOff>
      <xdr:row>169</xdr:row>
      <xdr:rowOff>28575</xdr:rowOff>
    </xdr:from>
    <xdr:to>
      <xdr:col>8</xdr:col>
      <xdr:colOff>981075</xdr:colOff>
      <xdr:row>169</xdr:row>
      <xdr:rowOff>752475</xdr:rowOff>
    </xdr:to>
    <xdr:pic>
      <xdr:nvPicPr>
        <xdr:cNvPr id="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7675" y="41119425"/>
          <a:ext cx="9239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112</xdr:row>
      <xdr:rowOff>19050</xdr:rowOff>
    </xdr:from>
    <xdr:to>
      <xdr:col>8</xdr:col>
      <xdr:colOff>1047750</xdr:colOff>
      <xdr:row>112</xdr:row>
      <xdr:rowOff>752475</xdr:rowOff>
    </xdr:to>
    <xdr:pic>
      <xdr:nvPicPr>
        <xdr:cNvPr id="1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48625" y="64731900"/>
          <a:ext cx="1009650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113</xdr:row>
      <xdr:rowOff>9525</xdr:rowOff>
    </xdr:from>
    <xdr:to>
      <xdr:col>8</xdr:col>
      <xdr:colOff>1057275</xdr:colOff>
      <xdr:row>113</xdr:row>
      <xdr:rowOff>733425</xdr:rowOff>
    </xdr:to>
    <xdr:pic>
      <xdr:nvPicPr>
        <xdr:cNvPr id="12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5484375"/>
          <a:ext cx="10477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257175</xdr:colOff>
      <xdr:row>115</xdr:row>
      <xdr:rowOff>38100</xdr:rowOff>
    </xdr:from>
    <xdr:to>
      <xdr:col>8</xdr:col>
      <xdr:colOff>962025</xdr:colOff>
      <xdr:row>116</xdr:row>
      <xdr:rowOff>0</xdr:rowOff>
    </xdr:to>
    <xdr:pic>
      <xdr:nvPicPr>
        <xdr:cNvPr id="13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67700" y="66274950"/>
          <a:ext cx="7048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109</xdr:row>
      <xdr:rowOff>38100</xdr:rowOff>
    </xdr:from>
    <xdr:to>
      <xdr:col>9</xdr:col>
      <xdr:colOff>0</xdr:colOff>
      <xdr:row>109</xdr:row>
      <xdr:rowOff>723900</xdr:rowOff>
    </xdr:to>
    <xdr:pic>
      <xdr:nvPicPr>
        <xdr:cNvPr id="14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1702950"/>
          <a:ext cx="1085850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66675</xdr:colOff>
      <xdr:row>142</xdr:row>
      <xdr:rowOff>9525</xdr:rowOff>
    </xdr:from>
    <xdr:to>
      <xdr:col>8</xdr:col>
      <xdr:colOff>866775</xdr:colOff>
      <xdr:row>142</xdr:row>
      <xdr:rowOff>733425</xdr:rowOff>
    </xdr:to>
    <xdr:pic>
      <xdr:nvPicPr>
        <xdr:cNvPr id="21" name="Picture 142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77200" y="11049000"/>
          <a:ext cx="8001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118</xdr:row>
      <xdr:rowOff>57150</xdr:rowOff>
    </xdr:from>
    <xdr:to>
      <xdr:col>9</xdr:col>
      <xdr:colOff>0</xdr:colOff>
      <xdr:row>118</xdr:row>
      <xdr:rowOff>581025</xdr:rowOff>
    </xdr:to>
    <xdr:pic>
      <xdr:nvPicPr>
        <xdr:cNvPr id="2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7818000"/>
          <a:ext cx="1085850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117</xdr:row>
      <xdr:rowOff>28575</xdr:rowOff>
    </xdr:from>
    <xdr:to>
      <xdr:col>9</xdr:col>
      <xdr:colOff>0</xdr:colOff>
      <xdr:row>117</xdr:row>
      <xdr:rowOff>676275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7027425"/>
          <a:ext cx="108585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120</xdr:row>
      <xdr:rowOff>9525</xdr:rowOff>
    </xdr:from>
    <xdr:to>
      <xdr:col>8</xdr:col>
      <xdr:colOff>866775</xdr:colOff>
      <xdr:row>120</xdr:row>
      <xdr:rowOff>733425</xdr:rowOff>
    </xdr:to>
    <xdr:pic>
      <xdr:nvPicPr>
        <xdr:cNvPr id="2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62925" y="68532375"/>
          <a:ext cx="7143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134</xdr:row>
      <xdr:rowOff>123825</xdr:rowOff>
    </xdr:from>
    <xdr:to>
      <xdr:col>8</xdr:col>
      <xdr:colOff>1009650</xdr:colOff>
      <xdr:row>134</xdr:row>
      <xdr:rowOff>600075</xdr:rowOff>
    </xdr:to>
    <xdr:pic>
      <xdr:nvPicPr>
        <xdr:cNvPr id="7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05775" y="81600675"/>
          <a:ext cx="914400" cy="476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133</xdr:row>
      <xdr:rowOff>9525</xdr:rowOff>
    </xdr:from>
    <xdr:to>
      <xdr:col>9</xdr:col>
      <xdr:colOff>0</xdr:colOff>
      <xdr:row>133</xdr:row>
      <xdr:rowOff>723900</xdr:rowOff>
    </xdr:to>
    <xdr:pic>
      <xdr:nvPicPr>
        <xdr:cNvPr id="7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80724375"/>
          <a:ext cx="108585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138</xdr:row>
      <xdr:rowOff>28575</xdr:rowOff>
    </xdr:from>
    <xdr:to>
      <xdr:col>9</xdr:col>
      <xdr:colOff>0</xdr:colOff>
      <xdr:row>138</xdr:row>
      <xdr:rowOff>695325</xdr:rowOff>
    </xdr:to>
    <xdr:pic>
      <xdr:nvPicPr>
        <xdr:cNvPr id="7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83791425"/>
          <a:ext cx="10858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266700</xdr:colOff>
      <xdr:row>139</xdr:row>
      <xdr:rowOff>114300</xdr:rowOff>
    </xdr:from>
    <xdr:to>
      <xdr:col>8</xdr:col>
      <xdr:colOff>828675</xdr:colOff>
      <xdr:row>139</xdr:row>
      <xdr:rowOff>628650</xdr:rowOff>
    </xdr:to>
    <xdr:pic>
      <xdr:nvPicPr>
        <xdr:cNvPr id="7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77225" y="84639150"/>
          <a:ext cx="561975" cy="514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135</xdr:row>
      <xdr:rowOff>19050</xdr:rowOff>
    </xdr:from>
    <xdr:to>
      <xdr:col>8</xdr:col>
      <xdr:colOff>1057275</xdr:colOff>
      <xdr:row>135</xdr:row>
      <xdr:rowOff>752475</xdr:rowOff>
    </xdr:to>
    <xdr:pic>
      <xdr:nvPicPr>
        <xdr:cNvPr id="7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9575" y="82257900"/>
          <a:ext cx="103822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111</xdr:row>
      <xdr:rowOff>9525</xdr:rowOff>
    </xdr:from>
    <xdr:to>
      <xdr:col>9</xdr:col>
      <xdr:colOff>0</xdr:colOff>
      <xdr:row>111</xdr:row>
      <xdr:rowOff>676275</xdr:rowOff>
    </xdr:to>
    <xdr:pic>
      <xdr:nvPicPr>
        <xdr:cNvPr id="81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20050" y="63960375"/>
          <a:ext cx="10858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157</xdr:row>
      <xdr:rowOff>95250</xdr:rowOff>
    </xdr:from>
    <xdr:to>
      <xdr:col>8</xdr:col>
      <xdr:colOff>1009650</xdr:colOff>
      <xdr:row>157</xdr:row>
      <xdr:rowOff>698500</xdr:rowOff>
    </xdr:to>
    <xdr:pic>
      <xdr:nvPicPr>
        <xdr:cNvPr id="97" name="Picture 62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566150" y="41703625"/>
          <a:ext cx="1000125" cy="603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15875</xdr:colOff>
      <xdr:row>143</xdr:row>
      <xdr:rowOff>0</xdr:rowOff>
    </xdr:from>
    <xdr:to>
      <xdr:col>8</xdr:col>
      <xdr:colOff>1044828</xdr:colOff>
      <xdr:row>143</xdr:row>
      <xdr:rowOff>720000</xdr:rowOff>
    </xdr:to>
    <xdr:pic>
      <xdr:nvPicPr>
        <xdr:cNvPr id="57" name="Picture 287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80500" y="15954375"/>
          <a:ext cx="102895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40821</xdr:colOff>
      <xdr:row>155</xdr:row>
      <xdr:rowOff>13607</xdr:rowOff>
    </xdr:from>
    <xdr:to>
      <xdr:col>8</xdr:col>
      <xdr:colOff>972618</xdr:colOff>
      <xdr:row>155</xdr:row>
      <xdr:rowOff>733607</xdr:rowOff>
    </xdr:to>
    <xdr:pic>
      <xdr:nvPicPr>
        <xdr:cNvPr id="157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05750" y="36358286"/>
          <a:ext cx="93179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158</xdr:row>
      <xdr:rowOff>0</xdr:rowOff>
    </xdr:from>
    <xdr:to>
      <xdr:col>8</xdr:col>
      <xdr:colOff>1094340</xdr:colOff>
      <xdr:row>158</xdr:row>
      <xdr:rowOff>720000</xdr:rowOff>
    </xdr:to>
    <xdr:pic>
      <xdr:nvPicPr>
        <xdr:cNvPr id="1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64929" y="37868679"/>
          <a:ext cx="109434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152</xdr:row>
      <xdr:rowOff>13607</xdr:rowOff>
    </xdr:from>
    <xdr:to>
      <xdr:col>8</xdr:col>
      <xdr:colOff>798063</xdr:colOff>
      <xdr:row>152</xdr:row>
      <xdr:rowOff>733607</xdr:rowOff>
    </xdr:to>
    <xdr:pic>
      <xdr:nvPicPr>
        <xdr:cNvPr id="29" name="Picture 327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60179" y="34085893"/>
          <a:ext cx="70281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95249</xdr:colOff>
      <xdr:row>110</xdr:row>
      <xdr:rowOff>15875</xdr:rowOff>
    </xdr:from>
    <xdr:to>
      <xdr:col>8</xdr:col>
      <xdr:colOff>731463</xdr:colOff>
      <xdr:row>110</xdr:row>
      <xdr:rowOff>735875</xdr:rowOff>
    </xdr:to>
    <xdr:pic>
      <xdr:nvPicPr>
        <xdr:cNvPr id="240868" name="Picture 330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460999" y="97250250"/>
          <a:ext cx="63621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13607</xdr:colOff>
      <xdr:row>136</xdr:row>
      <xdr:rowOff>13607</xdr:rowOff>
    </xdr:from>
    <xdr:to>
      <xdr:col>8</xdr:col>
      <xdr:colOff>1070401</xdr:colOff>
      <xdr:row>136</xdr:row>
      <xdr:rowOff>733607</xdr:rowOff>
    </xdr:to>
    <xdr:pic>
      <xdr:nvPicPr>
        <xdr:cNvPr id="240870" name="Picture 330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78536" y="130043464"/>
          <a:ext cx="105679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206375</xdr:colOff>
      <xdr:row>154</xdr:row>
      <xdr:rowOff>95250</xdr:rowOff>
    </xdr:from>
    <xdr:to>
      <xdr:col>8</xdr:col>
      <xdr:colOff>920750</xdr:colOff>
      <xdr:row>154</xdr:row>
      <xdr:rowOff>719154</xdr:rowOff>
    </xdr:to>
    <xdr:pic>
      <xdr:nvPicPr>
        <xdr:cNvPr id="180" name="Picture 328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61125" y="5207000"/>
          <a:ext cx="714375" cy="6239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23813</xdr:colOff>
      <xdr:row>153</xdr:row>
      <xdr:rowOff>5953</xdr:rowOff>
    </xdr:from>
    <xdr:to>
      <xdr:col>8</xdr:col>
      <xdr:colOff>726894</xdr:colOff>
      <xdr:row>153</xdr:row>
      <xdr:rowOff>725953</xdr:rowOff>
    </xdr:to>
    <xdr:pic>
      <xdr:nvPicPr>
        <xdr:cNvPr id="240873" name="Picture 330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75985" y="34766250"/>
          <a:ext cx="703081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131</xdr:row>
      <xdr:rowOff>142875</xdr:rowOff>
    </xdr:from>
    <xdr:to>
      <xdr:col>8</xdr:col>
      <xdr:colOff>1064312</xdr:colOff>
      <xdr:row>131</xdr:row>
      <xdr:rowOff>663575</xdr:rowOff>
    </xdr:to>
    <xdr:pic>
      <xdr:nvPicPr>
        <xdr:cNvPr id="240886" name="Picture 33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62625" y="95853250"/>
          <a:ext cx="1048437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132</xdr:row>
      <xdr:rowOff>111125</xdr:rowOff>
    </xdr:from>
    <xdr:to>
      <xdr:col>8</xdr:col>
      <xdr:colOff>1064312</xdr:colOff>
      <xdr:row>132</xdr:row>
      <xdr:rowOff>631825</xdr:rowOff>
    </xdr:to>
    <xdr:pic>
      <xdr:nvPicPr>
        <xdr:cNvPr id="212" name="Picture 33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62625" y="96583500"/>
          <a:ext cx="1048437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38100</xdr:colOff>
      <xdr:row>7</xdr:row>
      <xdr:rowOff>38100</xdr:rowOff>
    </xdr:from>
    <xdr:to>
      <xdr:col>8</xdr:col>
      <xdr:colOff>1047750</xdr:colOff>
      <xdr:row>8</xdr:row>
      <xdr:rowOff>0</xdr:rowOff>
    </xdr:to>
    <xdr:pic>
      <xdr:nvPicPr>
        <xdr:cNvPr id="286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84850" y="27930475"/>
          <a:ext cx="1009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8</xdr:row>
      <xdr:rowOff>13607</xdr:rowOff>
    </xdr:from>
    <xdr:to>
      <xdr:col>8</xdr:col>
      <xdr:colOff>1074828</xdr:colOff>
      <xdr:row>8</xdr:row>
      <xdr:rowOff>733607</xdr:rowOff>
    </xdr:to>
    <xdr:pic>
      <xdr:nvPicPr>
        <xdr:cNvPr id="287" name="Picture 328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46750" y="30953982"/>
          <a:ext cx="107482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</xdr:colOff>
      <xdr:row>13</xdr:row>
      <xdr:rowOff>13608</xdr:rowOff>
    </xdr:from>
    <xdr:to>
      <xdr:col>8</xdr:col>
      <xdr:colOff>1080001</xdr:colOff>
      <xdr:row>13</xdr:row>
      <xdr:rowOff>717833</xdr:rowOff>
    </xdr:to>
    <xdr:pic>
      <xdr:nvPicPr>
        <xdr:cNvPr id="288" name="Picture 328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46751" y="33239983"/>
          <a:ext cx="1080000" cy="704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28575</xdr:colOff>
      <xdr:row>52</xdr:row>
      <xdr:rowOff>28575</xdr:rowOff>
    </xdr:from>
    <xdr:to>
      <xdr:col>8</xdr:col>
      <xdr:colOff>990600</xdr:colOff>
      <xdr:row>52</xdr:row>
      <xdr:rowOff>752475</xdr:rowOff>
    </xdr:to>
    <xdr:pic>
      <xdr:nvPicPr>
        <xdr:cNvPr id="28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75325" y="60686950"/>
          <a:ext cx="9620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90</xdr:row>
      <xdr:rowOff>28575</xdr:rowOff>
    </xdr:from>
    <xdr:to>
      <xdr:col>8</xdr:col>
      <xdr:colOff>942975</xdr:colOff>
      <xdr:row>90</xdr:row>
      <xdr:rowOff>752475</xdr:rowOff>
    </xdr:to>
    <xdr:pic>
      <xdr:nvPicPr>
        <xdr:cNvPr id="317" name="Picture 84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7861" y="48524432"/>
          <a:ext cx="9144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91</xdr:row>
      <xdr:rowOff>28575</xdr:rowOff>
    </xdr:from>
    <xdr:to>
      <xdr:col>8</xdr:col>
      <xdr:colOff>952500</xdr:colOff>
      <xdr:row>91</xdr:row>
      <xdr:rowOff>752475</xdr:rowOff>
    </xdr:to>
    <xdr:pic>
      <xdr:nvPicPr>
        <xdr:cNvPr id="318" name="Picture 84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7861" y="49286432"/>
          <a:ext cx="92392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</xdr:colOff>
      <xdr:row>96</xdr:row>
      <xdr:rowOff>28575</xdr:rowOff>
    </xdr:from>
    <xdr:to>
      <xdr:col>8</xdr:col>
      <xdr:colOff>952500</xdr:colOff>
      <xdr:row>96</xdr:row>
      <xdr:rowOff>752475</xdr:rowOff>
    </xdr:to>
    <xdr:pic>
      <xdr:nvPicPr>
        <xdr:cNvPr id="319" name="Picture 121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97386" y="54620432"/>
          <a:ext cx="9144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2066925</xdr:colOff>
      <xdr:row>97</xdr:row>
      <xdr:rowOff>59872</xdr:rowOff>
    </xdr:from>
    <xdr:to>
      <xdr:col>8</xdr:col>
      <xdr:colOff>1085850</xdr:colOff>
      <xdr:row>97</xdr:row>
      <xdr:rowOff>717097</xdr:rowOff>
    </xdr:to>
    <xdr:pic>
      <xdr:nvPicPr>
        <xdr:cNvPr id="320" name="Picture 129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9286" y="55413729"/>
          <a:ext cx="1085850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100</xdr:row>
      <xdr:rowOff>57150</xdr:rowOff>
    </xdr:from>
    <xdr:to>
      <xdr:col>9</xdr:col>
      <xdr:colOff>0</xdr:colOff>
      <xdr:row>100</xdr:row>
      <xdr:rowOff>581025</xdr:rowOff>
    </xdr:to>
    <xdr:pic>
      <xdr:nvPicPr>
        <xdr:cNvPr id="32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8811" y="60687857"/>
          <a:ext cx="109265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101</xdr:row>
      <xdr:rowOff>9525</xdr:rowOff>
    </xdr:from>
    <xdr:to>
      <xdr:col>8</xdr:col>
      <xdr:colOff>866775</xdr:colOff>
      <xdr:row>101</xdr:row>
      <xdr:rowOff>733425</xdr:rowOff>
    </xdr:to>
    <xdr:pic>
      <xdr:nvPicPr>
        <xdr:cNvPr id="32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11686" y="60687857"/>
          <a:ext cx="7143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79</xdr:row>
      <xdr:rowOff>9525</xdr:rowOff>
    </xdr:from>
    <xdr:to>
      <xdr:col>8</xdr:col>
      <xdr:colOff>1047750</xdr:colOff>
      <xdr:row>79</xdr:row>
      <xdr:rowOff>733425</xdr:rowOff>
    </xdr:to>
    <xdr:pic>
      <xdr:nvPicPr>
        <xdr:cNvPr id="32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7861" y="40123382"/>
          <a:ext cx="10191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133350</xdr:colOff>
      <xdr:row>86</xdr:row>
      <xdr:rowOff>190500</xdr:rowOff>
    </xdr:from>
    <xdr:to>
      <xdr:col>8</xdr:col>
      <xdr:colOff>981075</xdr:colOff>
      <xdr:row>86</xdr:row>
      <xdr:rowOff>485775</xdr:rowOff>
    </xdr:to>
    <xdr:pic>
      <xdr:nvPicPr>
        <xdr:cNvPr id="33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2636" y="44114357"/>
          <a:ext cx="847725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190500</xdr:colOff>
      <xdr:row>102</xdr:row>
      <xdr:rowOff>47625</xdr:rowOff>
    </xdr:from>
    <xdr:to>
      <xdr:col>8</xdr:col>
      <xdr:colOff>942975</xdr:colOff>
      <xdr:row>103</xdr:row>
      <xdr:rowOff>0</xdr:rowOff>
    </xdr:to>
    <xdr:pic>
      <xdr:nvPicPr>
        <xdr:cNvPr id="342" name="Picture 129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49786" y="60735482"/>
          <a:ext cx="75247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104</xdr:row>
      <xdr:rowOff>9525</xdr:rowOff>
    </xdr:from>
    <xdr:to>
      <xdr:col>8</xdr:col>
      <xdr:colOff>790575</xdr:colOff>
      <xdr:row>104</xdr:row>
      <xdr:rowOff>733425</xdr:rowOff>
    </xdr:to>
    <xdr:pic>
      <xdr:nvPicPr>
        <xdr:cNvPr id="344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7861" y="63745382"/>
          <a:ext cx="7620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106</xdr:row>
      <xdr:rowOff>85725</xdr:rowOff>
    </xdr:from>
    <xdr:to>
      <xdr:col>9</xdr:col>
      <xdr:colOff>0</xdr:colOff>
      <xdr:row>106</xdr:row>
      <xdr:rowOff>638175</xdr:rowOff>
    </xdr:to>
    <xdr:pic>
      <xdr:nvPicPr>
        <xdr:cNvPr id="34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8811" y="64583582"/>
          <a:ext cx="1092653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63500</xdr:colOff>
      <xdr:row>57</xdr:row>
      <xdr:rowOff>47625</xdr:rowOff>
    </xdr:from>
    <xdr:to>
      <xdr:col>8</xdr:col>
      <xdr:colOff>963500</xdr:colOff>
      <xdr:row>57</xdr:row>
      <xdr:rowOff>632296</xdr:rowOff>
    </xdr:to>
    <xdr:pic>
      <xdr:nvPicPr>
        <xdr:cNvPr id="3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2786" y="39351857"/>
          <a:ext cx="9000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70</xdr:row>
      <xdr:rowOff>15875</xdr:rowOff>
    </xdr:from>
    <xdr:to>
      <xdr:col>8</xdr:col>
      <xdr:colOff>962261</xdr:colOff>
      <xdr:row>70</xdr:row>
      <xdr:rowOff>735875</xdr:rowOff>
    </xdr:to>
    <xdr:pic>
      <xdr:nvPicPr>
        <xdr:cNvPr id="3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54536" y="40113857"/>
          <a:ext cx="86701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142875</xdr:colOff>
      <xdr:row>67</xdr:row>
      <xdr:rowOff>111125</xdr:rowOff>
    </xdr:from>
    <xdr:to>
      <xdr:col>8</xdr:col>
      <xdr:colOff>927286</xdr:colOff>
      <xdr:row>67</xdr:row>
      <xdr:rowOff>746125</xdr:rowOff>
    </xdr:to>
    <xdr:pic>
      <xdr:nvPicPr>
        <xdr:cNvPr id="350" name="Picture 287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402161" y="40113857"/>
          <a:ext cx="78441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120650</xdr:colOff>
      <xdr:row>54</xdr:row>
      <xdr:rowOff>25400</xdr:rowOff>
    </xdr:from>
    <xdr:to>
      <xdr:col>8</xdr:col>
      <xdr:colOff>905061</xdr:colOff>
      <xdr:row>54</xdr:row>
      <xdr:rowOff>660400</xdr:rowOff>
    </xdr:to>
    <xdr:pic>
      <xdr:nvPicPr>
        <xdr:cNvPr id="351" name="Picture 287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379936" y="39351857"/>
          <a:ext cx="78441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2063750</xdr:colOff>
      <xdr:row>93</xdr:row>
      <xdr:rowOff>15875</xdr:rowOff>
    </xdr:from>
    <xdr:to>
      <xdr:col>8</xdr:col>
      <xdr:colOff>1064125</xdr:colOff>
      <xdr:row>93</xdr:row>
      <xdr:rowOff>693861</xdr:rowOff>
    </xdr:to>
    <xdr:pic>
      <xdr:nvPicPr>
        <xdr:cNvPr id="3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9286" y="53083732"/>
          <a:ext cx="1064125" cy="6779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58</xdr:row>
      <xdr:rowOff>15875</xdr:rowOff>
    </xdr:from>
    <xdr:to>
      <xdr:col>8</xdr:col>
      <xdr:colOff>806090</xdr:colOff>
      <xdr:row>58</xdr:row>
      <xdr:rowOff>735875</xdr:rowOff>
    </xdr:to>
    <xdr:pic>
      <xdr:nvPicPr>
        <xdr:cNvPr id="353" name="Picture 323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354536" y="39351857"/>
          <a:ext cx="71084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71</xdr:row>
      <xdr:rowOff>15875</xdr:rowOff>
    </xdr:from>
    <xdr:to>
      <xdr:col>8</xdr:col>
      <xdr:colOff>806090</xdr:colOff>
      <xdr:row>71</xdr:row>
      <xdr:rowOff>735875</xdr:rowOff>
    </xdr:to>
    <xdr:pic>
      <xdr:nvPicPr>
        <xdr:cNvPr id="354" name="Picture 323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354536" y="40113857"/>
          <a:ext cx="71084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31750</xdr:colOff>
      <xdr:row>60</xdr:row>
      <xdr:rowOff>15875</xdr:rowOff>
    </xdr:from>
    <xdr:to>
      <xdr:col>8</xdr:col>
      <xdr:colOff>953876</xdr:colOff>
      <xdr:row>60</xdr:row>
      <xdr:rowOff>735875</xdr:rowOff>
    </xdr:to>
    <xdr:pic>
      <xdr:nvPicPr>
        <xdr:cNvPr id="355" name="Picture 323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291036" y="39351857"/>
          <a:ext cx="922126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63500</xdr:colOff>
      <xdr:row>73</xdr:row>
      <xdr:rowOff>31750</xdr:rowOff>
    </xdr:from>
    <xdr:to>
      <xdr:col>8</xdr:col>
      <xdr:colOff>985626</xdr:colOff>
      <xdr:row>73</xdr:row>
      <xdr:rowOff>751750</xdr:rowOff>
    </xdr:to>
    <xdr:pic>
      <xdr:nvPicPr>
        <xdr:cNvPr id="356" name="Picture 323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322786" y="40113857"/>
          <a:ext cx="922126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63500</xdr:colOff>
      <xdr:row>68</xdr:row>
      <xdr:rowOff>79376</xdr:rowOff>
    </xdr:from>
    <xdr:to>
      <xdr:col>8</xdr:col>
      <xdr:colOff>963500</xdr:colOff>
      <xdr:row>68</xdr:row>
      <xdr:rowOff>568281</xdr:rowOff>
    </xdr:to>
    <xdr:pic>
      <xdr:nvPicPr>
        <xdr:cNvPr id="357" name="Picture 323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322786" y="40113857"/>
          <a:ext cx="9000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55</xdr:row>
      <xdr:rowOff>47625</xdr:rowOff>
    </xdr:from>
    <xdr:to>
      <xdr:col>9</xdr:col>
      <xdr:colOff>0</xdr:colOff>
      <xdr:row>55</xdr:row>
      <xdr:rowOff>668153</xdr:rowOff>
    </xdr:to>
    <xdr:pic>
      <xdr:nvPicPr>
        <xdr:cNvPr id="358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275161" y="39351857"/>
          <a:ext cx="1086303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108856</xdr:colOff>
      <xdr:row>75</xdr:row>
      <xdr:rowOff>13607</xdr:rowOff>
    </xdr:from>
    <xdr:to>
      <xdr:col>8</xdr:col>
      <xdr:colOff>813877</xdr:colOff>
      <xdr:row>75</xdr:row>
      <xdr:rowOff>733607</xdr:rowOff>
    </xdr:to>
    <xdr:pic>
      <xdr:nvPicPr>
        <xdr:cNvPr id="359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368142" y="40113857"/>
          <a:ext cx="70502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54428</xdr:colOff>
      <xdr:row>74</xdr:row>
      <xdr:rowOff>27214</xdr:rowOff>
    </xdr:from>
    <xdr:to>
      <xdr:col>8</xdr:col>
      <xdr:colOff>878488</xdr:colOff>
      <xdr:row>74</xdr:row>
      <xdr:rowOff>747214</xdr:rowOff>
    </xdr:to>
    <xdr:pic>
      <xdr:nvPicPr>
        <xdr:cNvPr id="360" name="Picture 323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313714" y="40113857"/>
          <a:ext cx="82406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108856</xdr:colOff>
      <xdr:row>62</xdr:row>
      <xdr:rowOff>13607</xdr:rowOff>
    </xdr:from>
    <xdr:to>
      <xdr:col>8</xdr:col>
      <xdr:colOff>813877</xdr:colOff>
      <xdr:row>62</xdr:row>
      <xdr:rowOff>733607</xdr:rowOff>
    </xdr:to>
    <xdr:pic>
      <xdr:nvPicPr>
        <xdr:cNvPr id="361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368142" y="39351857"/>
          <a:ext cx="705021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54428</xdr:colOff>
      <xdr:row>61</xdr:row>
      <xdr:rowOff>27214</xdr:rowOff>
    </xdr:from>
    <xdr:to>
      <xdr:col>8</xdr:col>
      <xdr:colOff>878488</xdr:colOff>
      <xdr:row>61</xdr:row>
      <xdr:rowOff>747214</xdr:rowOff>
    </xdr:to>
    <xdr:pic>
      <xdr:nvPicPr>
        <xdr:cNvPr id="362" name="Picture 323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313714" y="39351857"/>
          <a:ext cx="82406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68035</xdr:colOff>
      <xdr:row>89</xdr:row>
      <xdr:rowOff>13607</xdr:rowOff>
    </xdr:from>
    <xdr:to>
      <xdr:col>8</xdr:col>
      <xdr:colOff>878949</xdr:colOff>
      <xdr:row>89</xdr:row>
      <xdr:rowOff>733607</xdr:rowOff>
    </xdr:to>
    <xdr:pic>
      <xdr:nvPicPr>
        <xdr:cNvPr id="363" name="Picture 384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7321" y="46223464"/>
          <a:ext cx="81091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95249</xdr:colOff>
      <xdr:row>98</xdr:row>
      <xdr:rowOff>27214</xdr:rowOff>
    </xdr:from>
    <xdr:to>
      <xdr:col>8</xdr:col>
      <xdr:colOff>831613</xdr:colOff>
      <xdr:row>98</xdr:row>
      <xdr:rowOff>747214</xdr:rowOff>
    </xdr:to>
    <xdr:pic>
      <xdr:nvPicPr>
        <xdr:cNvPr id="364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54535" y="56143071"/>
          <a:ext cx="73636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27215</xdr:colOff>
      <xdr:row>76</xdr:row>
      <xdr:rowOff>13607</xdr:rowOff>
    </xdr:from>
    <xdr:to>
      <xdr:col>8</xdr:col>
      <xdr:colOff>799322</xdr:colOff>
      <xdr:row>76</xdr:row>
      <xdr:rowOff>733607</xdr:rowOff>
    </xdr:to>
    <xdr:pic>
      <xdr:nvPicPr>
        <xdr:cNvPr id="367" name="Picture 327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1" y="40113857"/>
          <a:ext cx="772107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27215</xdr:colOff>
      <xdr:row>63</xdr:row>
      <xdr:rowOff>13607</xdr:rowOff>
    </xdr:from>
    <xdr:to>
      <xdr:col>8</xdr:col>
      <xdr:colOff>799322</xdr:colOff>
      <xdr:row>63</xdr:row>
      <xdr:rowOff>733607</xdr:rowOff>
    </xdr:to>
    <xdr:pic>
      <xdr:nvPicPr>
        <xdr:cNvPr id="368" name="Picture 327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1" y="39351857"/>
          <a:ext cx="772107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54428</xdr:colOff>
      <xdr:row>84</xdr:row>
      <xdr:rowOff>13607</xdr:rowOff>
    </xdr:from>
    <xdr:to>
      <xdr:col>8</xdr:col>
      <xdr:colOff>883778</xdr:colOff>
      <xdr:row>84</xdr:row>
      <xdr:rowOff>733607</xdr:rowOff>
    </xdr:to>
    <xdr:pic>
      <xdr:nvPicPr>
        <xdr:cNvPr id="369" name="Picture 329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13714" y="40889464"/>
          <a:ext cx="82935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27214</xdr:colOff>
      <xdr:row>85</xdr:row>
      <xdr:rowOff>13607</xdr:rowOff>
    </xdr:from>
    <xdr:to>
      <xdr:col>8</xdr:col>
      <xdr:colOff>1034581</xdr:colOff>
      <xdr:row>85</xdr:row>
      <xdr:rowOff>733607</xdr:rowOff>
    </xdr:to>
    <xdr:pic>
      <xdr:nvPicPr>
        <xdr:cNvPr id="370" name="Picture 329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6500" y="43175464"/>
          <a:ext cx="100736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13607</xdr:colOff>
      <xdr:row>87</xdr:row>
      <xdr:rowOff>0</xdr:rowOff>
    </xdr:from>
    <xdr:to>
      <xdr:col>8</xdr:col>
      <xdr:colOff>1093607</xdr:colOff>
      <xdr:row>87</xdr:row>
      <xdr:rowOff>696316</xdr:rowOff>
    </xdr:to>
    <xdr:pic>
      <xdr:nvPicPr>
        <xdr:cNvPr id="450" name="Picture 329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2893" y="44685857"/>
          <a:ext cx="1080000" cy="6963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13608</xdr:colOff>
      <xdr:row>88</xdr:row>
      <xdr:rowOff>13607</xdr:rowOff>
    </xdr:from>
    <xdr:to>
      <xdr:col>8</xdr:col>
      <xdr:colOff>1081697</xdr:colOff>
      <xdr:row>88</xdr:row>
      <xdr:rowOff>733607</xdr:rowOff>
    </xdr:to>
    <xdr:pic>
      <xdr:nvPicPr>
        <xdr:cNvPr id="451" name="Picture 329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2894" y="45461464"/>
          <a:ext cx="1068089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77</xdr:row>
      <xdr:rowOff>15875</xdr:rowOff>
    </xdr:from>
    <xdr:to>
      <xdr:col>8</xdr:col>
      <xdr:colOff>1034413</xdr:colOff>
      <xdr:row>77</xdr:row>
      <xdr:rowOff>735875</xdr:rowOff>
    </xdr:to>
    <xdr:pic>
      <xdr:nvPicPr>
        <xdr:cNvPr id="456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275161" y="40113857"/>
          <a:ext cx="1018538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15875</xdr:colOff>
      <xdr:row>64</xdr:row>
      <xdr:rowOff>15875</xdr:rowOff>
    </xdr:from>
    <xdr:to>
      <xdr:col>8</xdr:col>
      <xdr:colOff>1034413</xdr:colOff>
      <xdr:row>64</xdr:row>
      <xdr:rowOff>735875</xdr:rowOff>
    </xdr:to>
    <xdr:pic>
      <xdr:nvPicPr>
        <xdr:cNvPr id="457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275161" y="39351857"/>
          <a:ext cx="1018538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95</xdr:row>
      <xdr:rowOff>31750</xdr:rowOff>
    </xdr:from>
    <xdr:to>
      <xdr:col>8</xdr:col>
      <xdr:colOff>1080000</xdr:colOff>
      <xdr:row>95</xdr:row>
      <xdr:rowOff>636876</xdr:rowOff>
    </xdr:to>
    <xdr:pic>
      <xdr:nvPicPr>
        <xdr:cNvPr id="458" name="Picture 329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259286" y="53861607"/>
          <a:ext cx="1080000" cy="605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63500</xdr:colOff>
      <xdr:row>103</xdr:row>
      <xdr:rowOff>79375</xdr:rowOff>
    </xdr:from>
    <xdr:to>
      <xdr:col>8</xdr:col>
      <xdr:colOff>1086314</xdr:colOff>
      <xdr:row>103</xdr:row>
      <xdr:rowOff>644544</xdr:rowOff>
    </xdr:to>
    <xdr:pic>
      <xdr:nvPicPr>
        <xdr:cNvPr id="460" name="Picture 331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2786" y="63053232"/>
          <a:ext cx="1022814" cy="565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99</xdr:row>
      <xdr:rowOff>0</xdr:rowOff>
    </xdr:from>
    <xdr:to>
      <xdr:col>8</xdr:col>
      <xdr:colOff>1031289</xdr:colOff>
      <xdr:row>99</xdr:row>
      <xdr:rowOff>720000</xdr:rowOff>
    </xdr:to>
    <xdr:pic>
      <xdr:nvPicPr>
        <xdr:cNvPr id="461" name="Picture 323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9286" y="57639857"/>
          <a:ext cx="1031289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122464</xdr:colOff>
      <xdr:row>92</xdr:row>
      <xdr:rowOff>244927</xdr:rowOff>
    </xdr:from>
    <xdr:to>
      <xdr:col>8</xdr:col>
      <xdr:colOff>1061358</xdr:colOff>
      <xdr:row>92</xdr:row>
      <xdr:rowOff>530678</xdr:rowOff>
    </xdr:to>
    <xdr:pic>
      <xdr:nvPicPr>
        <xdr:cNvPr id="243663" name="Picture 6095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50035" y="68879356"/>
          <a:ext cx="938894" cy="2857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242453</xdr:colOff>
      <xdr:row>105</xdr:row>
      <xdr:rowOff>280082</xdr:rowOff>
    </xdr:from>
    <xdr:to>
      <xdr:col>8</xdr:col>
      <xdr:colOff>710911</xdr:colOff>
      <xdr:row>105</xdr:row>
      <xdr:rowOff>623454</xdr:rowOff>
    </xdr:to>
    <xdr:pic>
      <xdr:nvPicPr>
        <xdr:cNvPr id="241409" name="Picture 712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94317" y="48840264"/>
          <a:ext cx="468458" cy="343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125</xdr:row>
      <xdr:rowOff>123825</xdr:rowOff>
    </xdr:from>
    <xdr:to>
      <xdr:col>8</xdr:col>
      <xdr:colOff>1009650</xdr:colOff>
      <xdr:row>125</xdr:row>
      <xdr:rowOff>600075</xdr:rowOff>
    </xdr:to>
    <xdr:pic>
      <xdr:nvPicPr>
        <xdr:cNvPr id="28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47114" y="121074007"/>
          <a:ext cx="914400" cy="476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124</xdr:row>
      <xdr:rowOff>9525</xdr:rowOff>
    </xdr:from>
    <xdr:to>
      <xdr:col>9</xdr:col>
      <xdr:colOff>0</xdr:colOff>
      <xdr:row>124</xdr:row>
      <xdr:rowOff>723900</xdr:rowOff>
    </xdr:to>
    <xdr:pic>
      <xdr:nvPicPr>
        <xdr:cNvPr id="29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1389" y="120197707"/>
          <a:ext cx="108152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129</xdr:row>
      <xdr:rowOff>28575</xdr:rowOff>
    </xdr:from>
    <xdr:to>
      <xdr:col>9</xdr:col>
      <xdr:colOff>0</xdr:colOff>
      <xdr:row>129</xdr:row>
      <xdr:rowOff>695325</xdr:rowOff>
    </xdr:to>
    <xdr:pic>
      <xdr:nvPicPr>
        <xdr:cNvPr id="29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1389" y="123264757"/>
          <a:ext cx="108152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266700</xdr:colOff>
      <xdr:row>130</xdr:row>
      <xdr:rowOff>114300</xdr:rowOff>
    </xdr:from>
    <xdr:to>
      <xdr:col>8</xdr:col>
      <xdr:colOff>828675</xdr:colOff>
      <xdr:row>130</xdr:row>
      <xdr:rowOff>628650</xdr:rowOff>
    </xdr:to>
    <xdr:pic>
      <xdr:nvPicPr>
        <xdr:cNvPr id="29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518564" y="124112482"/>
          <a:ext cx="561975" cy="514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126</xdr:row>
      <xdr:rowOff>19050</xdr:rowOff>
    </xdr:from>
    <xdr:to>
      <xdr:col>8</xdr:col>
      <xdr:colOff>1057275</xdr:colOff>
      <xdr:row>126</xdr:row>
      <xdr:rowOff>752475</xdr:rowOff>
    </xdr:to>
    <xdr:pic>
      <xdr:nvPicPr>
        <xdr:cNvPr id="29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0914" y="121731232"/>
          <a:ext cx="103822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13607</xdr:colOff>
      <xdr:row>127</xdr:row>
      <xdr:rowOff>13607</xdr:rowOff>
    </xdr:from>
    <xdr:to>
      <xdr:col>8</xdr:col>
      <xdr:colOff>1070401</xdr:colOff>
      <xdr:row>127</xdr:row>
      <xdr:rowOff>733607</xdr:rowOff>
    </xdr:to>
    <xdr:pic>
      <xdr:nvPicPr>
        <xdr:cNvPr id="299" name="Picture 330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5471" y="122487789"/>
          <a:ext cx="1056794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111812</xdr:colOff>
      <xdr:row>122</xdr:row>
      <xdr:rowOff>142875</xdr:rowOff>
    </xdr:from>
    <xdr:to>
      <xdr:col>8</xdr:col>
      <xdr:colOff>1073727</xdr:colOff>
      <xdr:row>122</xdr:row>
      <xdr:rowOff>663575</xdr:rowOff>
    </xdr:to>
    <xdr:pic>
      <xdr:nvPicPr>
        <xdr:cNvPr id="300" name="Picture 33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H="1">
          <a:off x="6363676" y="112711057"/>
          <a:ext cx="961915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42539</xdr:colOff>
      <xdr:row>123</xdr:row>
      <xdr:rowOff>163080</xdr:rowOff>
    </xdr:from>
    <xdr:to>
      <xdr:col>8</xdr:col>
      <xdr:colOff>1056408</xdr:colOff>
      <xdr:row>123</xdr:row>
      <xdr:rowOff>683780</xdr:rowOff>
    </xdr:to>
    <xdr:pic>
      <xdr:nvPicPr>
        <xdr:cNvPr id="301" name="Picture 33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7D9BBE"/>
            </a:clrFrom>
            <a:clrTo>
              <a:srgbClr val="7D9BB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flipH="1">
          <a:off x="6294403" y="113493262"/>
          <a:ext cx="1013869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28575</xdr:colOff>
      <xdr:row>26</xdr:row>
      <xdr:rowOff>28575</xdr:rowOff>
    </xdr:from>
    <xdr:to>
      <xdr:col>8</xdr:col>
      <xdr:colOff>1038225</xdr:colOff>
      <xdr:row>26</xdr:row>
      <xdr:rowOff>752475</xdr:rowOff>
    </xdr:to>
    <xdr:pic>
      <xdr:nvPicPr>
        <xdr:cNvPr id="302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9486802"/>
          <a:ext cx="10096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21</xdr:row>
      <xdr:rowOff>9525</xdr:rowOff>
    </xdr:from>
    <xdr:to>
      <xdr:col>8</xdr:col>
      <xdr:colOff>1019175</xdr:colOff>
      <xdr:row>21</xdr:row>
      <xdr:rowOff>733425</xdr:rowOff>
    </xdr:to>
    <xdr:pic>
      <xdr:nvPicPr>
        <xdr:cNvPr id="3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5657752"/>
          <a:ext cx="9906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23</xdr:row>
      <xdr:rowOff>9525</xdr:rowOff>
    </xdr:from>
    <xdr:to>
      <xdr:col>8</xdr:col>
      <xdr:colOff>923925</xdr:colOff>
      <xdr:row>23</xdr:row>
      <xdr:rowOff>733425</xdr:rowOff>
    </xdr:to>
    <xdr:pic>
      <xdr:nvPicPr>
        <xdr:cNvPr id="30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7181752"/>
          <a:ext cx="8953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24</xdr:row>
      <xdr:rowOff>9525</xdr:rowOff>
    </xdr:from>
    <xdr:to>
      <xdr:col>8</xdr:col>
      <xdr:colOff>857250</xdr:colOff>
      <xdr:row>24</xdr:row>
      <xdr:rowOff>733425</xdr:rowOff>
    </xdr:to>
    <xdr:pic>
      <xdr:nvPicPr>
        <xdr:cNvPr id="30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7943752"/>
          <a:ext cx="8286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22</xdr:row>
      <xdr:rowOff>57150</xdr:rowOff>
    </xdr:from>
    <xdr:to>
      <xdr:col>8</xdr:col>
      <xdr:colOff>952500</xdr:colOff>
      <xdr:row>22</xdr:row>
      <xdr:rowOff>676275</xdr:rowOff>
    </xdr:to>
    <xdr:pic>
      <xdr:nvPicPr>
        <xdr:cNvPr id="308" name="圖片 103"/>
        <xdr:cNvPicPr>
          <a:picLocks noChangeAspect="1"/>
        </xdr:cNvPicPr>
      </xdr:nvPicPr>
      <xdr:blipFill>
        <a:blip xmlns:r="http://schemas.openxmlformats.org/officeDocument/2006/relationships" r:embed="rId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32839" y="26467377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476250</xdr:colOff>
      <xdr:row>39</xdr:row>
      <xdr:rowOff>57150</xdr:rowOff>
    </xdr:from>
    <xdr:to>
      <xdr:col>8</xdr:col>
      <xdr:colOff>723900</xdr:colOff>
      <xdr:row>39</xdr:row>
      <xdr:rowOff>723900</xdr:rowOff>
    </xdr:to>
    <xdr:pic>
      <xdr:nvPicPr>
        <xdr:cNvPr id="315" name="圖片 104"/>
        <xdr:cNvPicPr>
          <a:picLocks noChangeAspect="1"/>
        </xdr:cNvPicPr>
      </xdr:nvPicPr>
      <xdr:blipFill>
        <a:blip xmlns:r="http://schemas.openxmlformats.org/officeDocument/2006/relationships" r:embed="rId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728114" y="39421377"/>
          <a:ext cx="247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476250</xdr:colOff>
      <xdr:row>40</xdr:row>
      <xdr:rowOff>66675</xdr:rowOff>
    </xdr:from>
    <xdr:to>
      <xdr:col>8</xdr:col>
      <xdr:colOff>752475</xdr:colOff>
      <xdr:row>40</xdr:row>
      <xdr:rowOff>695325</xdr:rowOff>
    </xdr:to>
    <xdr:pic>
      <xdr:nvPicPr>
        <xdr:cNvPr id="327" name="圖片 105"/>
        <xdr:cNvPicPr>
          <a:picLocks noChangeAspect="1"/>
        </xdr:cNvPicPr>
      </xdr:nvPicPr>
      <xdr:blipFill>
        <a:blip xmlns:r="http://schemas.openxmlformats.org/officeDocument/2006/relationships" r:embed="rId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728114" y="40192902"/>
          <a:ext cx="276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57150</xdr:colOff>
      <xdr:row>33</xdr:row>
      <xdr:rowOff>9525</xdr:rowOff>
    </xdr:from>
    <xdr:to>
      <xdr:col>8</xdr:col>
      <xdr:colOff>914400</xdr:colOff>
      <xdr:row>33</xdr:row>
      <xdr:rowOff>733425</xdr:rowOff>
    </xdr:to>
    <xdr:pic>
      <xdr:nvPicPr>
        <xdr:cNvPr id="32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9014" y="34801752"/>
          <a:ext cx="8572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46</xdr:row>
      <xdr:rowOff>28575</xdr:rowOff>
    </xdr:from>
    <xdr:to>
      <xdr:col>8</xdr:col>
      <xdr:colOff>704850</xdr:colOff>
      <xdr:row>46</xdr:row>
      <xdr:rowOff>742950</xdr:rowOff>
    </xdr:to>
    <xdr:pic>
      <xdr:nvPicPr>
        <xdr:cNvPr id="329" name="圖片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47114" y="43964802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37</xdr:row>
      <xdr:rowOff>57150</xdr:rowOff>
    </xdr:from>
    <xdr:to>
      <xdr:col>8</xdr:col>
      <xdr:colOff>1076325</xdr:colOff>
      <xdr:row>37</xdr:row>
      <xdr:rowOff>542925</xdr:rowOff>
    </xdr:to>
    <xdr:pic>
      <xdr:nvPicPr>
        <xdr:cNvPr id="3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251864" y="37897377"/>
          <a:ext cx="1076325" cy="485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20</xdr:row>
      <xdr:rowOff>9525</xdr:rowOff>
    </xdr:from>
    <xdr:to>
      <xdr:col>8</xdr:col>
      <xdr:colOff>1019175</xdr:colOff>
      <xdr:row>20</xdr:row>
      <xdr:rowOff>733425</xdr:rowOff>
    </xdr:to>
    <xdr:pic>
      <xdr:nvPicPr>
        <xdr:cNvPr id="3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0439" y="24895752"/>
          <a:ext cx="9906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43</xdr:row>
      <xdr:rowOff>9525</xdr:rowOff>
    </xdr:from>
    <xdr:to>
      <xdr:col>8</xdr:col>
      <xdr:colOff>1009650</xdr:colOff>
      <xdr:row>43</xdr:row>
      <xdr:rowOff>733425</xdr:rowOff>
    </xdr:to>
    <xdr:pic>
      <xdr:nvPicPr>
        <xdr:cNvPr id="371" name="Picture 351" descr="cid:image006.jpg@01CD8158.B1575C10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47114" y="42421752"/>
          <a:ext cx="914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111125</xdr:colOff>
      <xdr:row>41</xdr:row>
      <xdr:rowOff>15875</xdr:rowOff>
    </xdr:from>
    <xdr:to>
      <xdr:col>8</xdr:col>
      <xdr:colOff>894013</xdr:colOff>
      <xdr:row>41</xdr:row>
      <xdr:rowOff>735875</xdr:rowOff>
    </xdr:to>
    <xdr:pic>
      <xdr:nvPicPr>
        <xdr:cNvPr id="3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62989" y="40904102"/>
          <a:ext cx="78288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47625</xdr:colOff>
      <xdr:row>42</xdr:row>
      <xdr:rowOff>15875</xdr:rowOff>
    </xdr:from>
    <xdr:to>
      <xdr:col>8</xdr:col>
      <xdr:colOff>995558</xdr:colOff>
      <xdr:row>42</xdr:row>
      <xdr:rowOff>735875</xdr:rowOff>
    </xdr:to>
    <xdr:pic>
      <xdr:nvPicPr>
        <xdr:cNvPr id="3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99489" y="41666102"/>
          <a:ext cx="94793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111125</xdr:colOff>
      <xdr:row>44</xdr:row>
      <xdr:rowOff>31750</xdr:rowOff>
    </xdr:from>
    <xdr:to>
      <xdr:col>8</xdr:col>
      <xdr:colOff>828410</xdr:colOff>
      <xdr:row>44</xdr:row>
      <xdr:rowOff>751750</xdr:rowOff>
    </xdr:to>
    <xdr:pic>
      <xdr:nvPicPr>
        <xdr:cNvPr id="3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62989" y="43205977"/>
          <a:ext cx="717285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15875</xdr:colOff>
      <xdr:row>25</xdr:row>
      <xdr:rowOff>15876</xdr:rowOff>
    </xdr:from>
    <xdr:to>
      <xdr:col>9</xdr:col>
      <xdr:colOff>0</xdr:colOff>
      <xdr:row>25</xdr:row>
      <xdr:rowOff>733987</xdr:rowOff>
    </xdr:to>
    <xdr:pic>
      <xdr:nvPicPr>
        <xdr:cNvPr id="3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7739" y="28712103"/>
          <a:ext cx="1075170" cy="7181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49</xdr:row>
      <xdr:rowOff>17326</xdr:rowOff>
    </xdr:from>
    <xdr:to>
      <xdr:col>8</xdr:col>
      <xdr:colOff>1088203</xdr:colOff>
      <xdr:row>49</xdr:row>
      <xdr:rowOff>737326</xdr:rowOff>
    </xdr:to>
    <xdr:pic>
      <xdr:nvPicPr>
        <xdr:cNvPr id="377" name="Picture 2873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46239553"/>
          <a:ext cx="108820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48</xdr:row>
      <xdr:rowOff>49076</xdr:rowOff>
    </xdr:from>
    <xdr:to>
      <xdr:col>8</xdr:col>
      <xdr:colOff>1080001</xdr:colOff>
      <xdr:row>48</xdr:row>
      <xdr:rowOff>729160</xdr:rowOff>
    </xdr:to>
    <xdr:pic>
      <xdr:nvPicPr>
        <xdr:cNvPr id="378" name="Picture 323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45509303"/>
          <a:ext cx="1080001" cy="680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81642</xdr:colOff>
      <xdr:row>50</xdr:row>
      <xdr:rowOff>30933</xdr:rowOff>
    </xdr:from>
    <xdr:to>
      <xdr:col>8</xdr:col>
      <xdr:colOff>783490</xdr:colOff>
      <xdr:row>50</xdr:row>
      <xdr:rowOff>750933</xdr:rowOff>
    </xdr:to>
    <xdr:pic>
      <xdr:nvPicPr>
        <xdr:cNvPr id="379" name="Picture 3277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33506" y="47015160"/>
          <a:ext cx="70184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81642</xdr:colOff>
      <xdr:row>51</xdr:row>
      <xdr:rowOff>17326</xdr:rowOff>
    </xdr:from>
    <xdr:to>
      <xdr:col>8</xdr:col>
      <xdr:colOff>776707</xdr:colOff>
      <xdr:row>51</xdr:row>
      <xdr:rowOff>737326</xdr:rowOff>
    </xdr:to>
    <xdr:pic>
      <xdr:nvPicPr>
        <xdr:cNvPr id="380" name="Picture 3278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33506" y="47763553"/>
          <a:ext cx="695065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8</xdr:col>
      <xdr:colOff>1080000</xdr:colOff>
      <xdr:row>14</xdr:row>
      <xdr:rowOff>707778</xdr:rowOff>
    </xdr:to>
    <xdr:pic>
      <xdr:nvPicPr>
        <xdr:cNvPr id="381" name="Picture 328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24124227"/>
          <a:ext cx="1080000" cy="7077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27</xdr:row>
      <xdr:rowOff>13607</xdr:rowOff>
    </xdr:from>
    <xdr:to>
      <xdr:col>8</xdr:col>
      <xdr:colOff>913478</xdr:colOff>
      <xdr:row>27</xdr:row>
      <xdr:rowOff>733607</xdr:rowOff>
    </xdr:to>
    <xdr:pic>
      <xdr:nvPicPr>
        <xdr:cNvPr id="382" name="Picture 328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30233834"/>
          <a:ext cx="91347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108856</xdr:colOff>
      <xdr:row>28</xdr:row>
      <xdr:rowOff>13607</xdr:rowOff>
    </xdr:from>
    <xdr:to>
      <xdr:col>8</xdr:col>
      <xdr:colOff>716348</xdr:colOff>
      <xdr:row>28</xdr:row>
      <xdr:rowOff>733607</xdr:rowOff>
    </xdr:to>
    <xdr:pic>
      <xdr:nvPicPr>
        <xdr:cNvPr id="383" name="Picture 328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60720" y="30995834"/>
          <a:ext cx="607492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27215</xdr:colOff>
      <xdr:row>29</xdr:row>
      <xdr:rowOff>13607</xdr:rowOff>
    </xdr:from>
    <xdr:to>
      <xdr:col>8</xdr:col>
      <xdr:colOff>909132</xdr:colOff>
      <xdr:row>29</xdr:row>
      <xdr:rowOff>733607</xdr:rowOff>
    </xdr:to>
    <xdr:pic>
      <xdr:nvPicPr>
        <xdr:cNvPr id="384" name="Picture 329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9079" y="31757834"/>
          <a:ext cx="88191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13608</xdr:colOff>
      <xdr:row>30</xdr:row>
      <xdr:rowOff>0</xdr:rowOff>
    </xdr:from>
    <xdr:to>
      <xdr:col>8</xdr:col>
      <xdr:colOff>963151</xdr:colOff>
      <xdr:row>30</xdr:row>
      <xdr:rowOff>720000</xdr:rowOff>
    </xdr:to>
    <xdr:pic>
      <xdr:nvPicPr>
        <xdr:cNvPr id="385" name="Picture 329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5472" y="32506227"/>
          <a:ext cx="94954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31</xdr:row>
      <xdr:rowOff>13607</xdr:rowOff>
    </xdr:from>
    <xdr:to>
      <xdr:col>8</xdr:col>
      <xdr:colOff>1080000</xdr:colOff>
      <xdr:row>31</xdr:row>
      <xdr:rowOff>619797</xdr:rowOff>
    </xdr:to>
    <xdr:pic>
      <xdr:nvPicPr>
        <xdr:cNvPr id="386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33281834"/>
          <a:ext cx="1080000" cy="60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13607</xdr:colOff>
      <xdr:row>32</xdr:row>
      <xdr:rowOff>68035</xdr:rowOff>
    </xdr:from>
    <xdr:to>
      <xdr:col>9</xdr:col>
      <xdr:colOff>0</xdr:colOff>
      <xdr:row>32</xdr:row>
      <xdr:rowOff>668855</xdr:rowOff>
    </xdr:to>
    <xdr:pic>
      <xdr:nvPicPr>
        <xdr:cNvPr id="387" name="Picture 329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265471" y="34098262"/>
          <a:ext cx="1080000" cy="600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8</xdr:col>
      <xdr:colOff>1080000</xdr:colOff>
      <xdr:row>20</xdr:row>
      <xdr:rowOff>0</xdr:rowOff>
    </xdr:to>
    <xdr:pic>
      <xdr:nvPicPr>
        <xdr:cNvPr id="388" name="Picture 328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24886227"/>
          <a:ext cx="108000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57150</xdr:colOff>
      <xdr:row>36</xdr:row>
      <xdr:rowOff>9525</xdr:rowOff>
    </xdr:from>
    <xdr:to>
      <xdr:col>8</xdr:col>
      <xdr:colOff>914400</xdr:colOff>
      <xdr:row>36</xdr:row>
      <xdr:rowOff>733425</xdr:rowOff>
    </xdr:to>
    <xdr:pic>
      <xdr:nvPicPr>
        <xdr:cNvPr id="389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9014" y="37087752"/>
          <a:ext cx="85725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34</xdr:row>
      <xdr:rowOff>13607</xdr:rowOff>
    </xdr:from>
    <xdr:to>
      <xdr:col>8</xdr:col>
      <xdr:colOff>1080000</xdr:colOff>
      <xdr:row>34</xdr:row>
      <xdr:rowOff>619797</xdr:rowOff>
    </xdr:to>
    <xdr:pic>
      <xdr:nvPicPr>
        <xdr:cNvPr id="390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1864" y="35567834"/>
          <a:ext cx="1080000" cy="60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13607</xdr:colOff>
      <xdr:row>35</xdr:row>
      <xdr:rowOff>68035</xdr:rowOff>
    </xdr:from>
    <xdr:to>
      <xdr:col>9</xdr:col>
      <xdr:colOff>0</xdr:colOff>
      <xdr:row>35</xdr:row>
      <xdr:rowOff>668855</xdr:rowOff>
    </xdr:to>
    <xdr:pic>
      <xdr:nvPicPr>
        <xdr:cNvPr id="391" name="Picture 329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265471" y="36384262"/>
          <a:ext cx="1080000" cy="600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38</xdr:row>
      <xdr:rowOff>174625</xdr:rowOff>
    </xdr:from>
    <xdr:to>
      <xdr:col>9</xdr:col>
      <xdr:colOff>0</xdr:colOff>
      <xdr:row>38</xdr:row>
      <xdr:rowOff>544968</xdr:rowOff>
    </xdr:to>
    <xdr:pic>
      <xdr:nvPicPr>
        <xdr:cNvPr id="392" name="Picture 329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254750" y="31956375"/>
          <a:ext cx="1095375" cy="370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47</xdr:row>
      <xdr:rowOff>31750</xdr:rowOff>
    </xdr:from>
    <xdr:to>
      <xdr:col>8</xdr:col>
      <xdr:colOff>1080000</xdr:colOff>
      <xdr:row>47</xdr:row>
      <xdr:rowOff>636876</xdr:rowOff>
    </xdr:to>
    <xdr:pic>
      <xdr:nvPicPr>
        <xdr:cNvPr id="393" name="Picture 329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251864" y="44729977"/>
          <a:ext cx="1080000" cy="6051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206375</xdr:colOff>
      <xdr:row>10</xdr:row>
      <xdr:rowOff>95250</xdr:rowOff>
    </xdr:from>
    <xdr:to>
      <xdr:col>8</xdr:col>
      <xdr:colOff>766799</xdr:colOff>
      <xdr:row>10</xdr:row>
      <xdr:rowOff>619125</xdr:rowOff>
    </xdr:to>
    <xdr:pic>
      <xdr:nvPicPr>
        <xdr:cNvPr id="3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949950" y="31813500"/>
          <a:ext cx="560424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1074828</xdr:colOff>
      <xdr:row>9</xdr:row>
      <xdr:rowOff>720000</xdr:rowOff>
    </xdr:to>
    <xdr:pic>
      <xdr:nvPicPr>
        <xdr:cNvPr id="398" name="Picture 328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43575" y="30956250"/>
          <a:ext cx="107482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174625</xdr:colOff>
      <xdr:row>156</xdr:row>
      <xdr:rowOff>190500</xdr:rowOff>
    </xdr:from>
    <xdr:to>
      <xdr:col>8</xdr:col>
      <xdr:colOff>1029067</xdr:colOff>
      <xdr:row>156</xdr:row>
      <xdr:rowOff>698501</xdr:rowOff>
    </xdr:to>
    <xdr:pic>
      <xdr:nvPicPr>
        <xdr:cNvPr id="372" name="圖片 371"/>
        <xdr:cNvPicPr>
          <a:picLocks noChangeAspect="1"/>
        </xdr:cNvPicPr>
      </xdr:nvPicPr>
      <xdr:blipFill>
        <a:blip xmlns:r="http://schemas.openxmlformats.org/officeDocument/2006/relationships" r:embed="rId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429375" y="6826250"/>
          <a:ext cx="854442" cy="508001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165</xdr:row>
      <xdr:rowOff>95250</xdr:rowOff>
    </xdr:from>
    <xdr:to>
      <xdr:col>8</xdr:col>
      <xdr:colOff>1009650</xdr:colOff>
      <xdr:row>165</xdr:row>
      <xdr:rowOff>698500</xdr:rowOff>
    </xdr:to>
    <xdr:pic>
      <xdr:nvPicPr>
        <xdr:cNvPr id="402" name="Picture 62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4275" y="143462375"/>
          <a:ext cx="1000125" cy="603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40821</xdr:colOff>
      <xdr:row>163</xdr:row>
      <xdr:rowOff>13607</xdr:rowOff>
    </xdr:from>
    <xdr:to>
      <xdr:col>8</xdr:col>
      <xdr:colOff>972618</xdr:colOff>
      <xdr:row>163</xdr:row>
      <xdr:rowOff>733607</xdr:rowOff>
    </xdr:to>
    <xdr:pic>
      <xdr:nvPicPr>
        <xdr:cNvPr id="403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95571" y="142618732"/>
          <a:ext cx="93179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166</xdr:row>
      <xdr:rowOff>0</xdr:rowOff>
    </xdr:from>
    <xdr:to>
      <xdr:col>8</xdr:col>
      <xdr:colOff>1094340</xdr:colOff>
      <xdr:row>166</xdr:row>
      <xdr:rowOff>720000</xdr:rowOff>
    </xdr:to>
    <xdr:pic>
      <xdr:nvPicPr>
        <xdr:cNvPr id="4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4750" y="144129125"/>
          <a:ext cx="109434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95250</xdr:colOff>
      <xdr:row>160</xdr:row>
      <xdr:rowOff>13607</xdr:rowOff>
    </xdr:from>
    <xdr:to>
      <xdr:col>8</xdr:col>
      <xdr:colOff>798063</xdr:colOff>
      <xdr:row>160</xdr:row>
      <xdr:rowOff>733607</xdr:rowOff>
    </xdr:to>
    <xdr:pic>
      <xdr:nvPicPr>
        <xdr:cNvPr id="405" name="Picture 327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50000" y="140332732"/>
          <a:ext cx="70281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824406</xdr:colOff>
      <xdr:row>162</xdr:row>
      <xdr:rowOff>720000</xdr:rowOff>
    </xdr:to>
    <xdr:pic>
      <xdr:nvPicPr>
        <xdr:cNvPr id="406" name="Picture 328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4750" y="141843125"/>
          <a:ext cx="824406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23813</xdr:colOff>
      <xdr:row>161</xdr:row>
      <xdr:rowOff>5953</xdr:rowOff>
    </xdr:from>
    <xdr:to>
      <xdr:col>8</xdr:col>
      <xdr:colOff>726894</xdr:colOff>
      <xdr:row>161</xdr:row>
      <xdr:rowOff>725953</xdr:rowOff>
    </xdr:to>
    <xdr:pic>
      <xdr:nvPicPr>
        <xdr:cNvPr id="407" name="Picture 330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78563" y="141087078"/>
          <a:ext cx="703081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174625</xdr:colOff>
      <xdr:row>164</xdr:row>
      <xdr:rowOff>190500</xdr:rowOff>
    </xdr:from>
    <xdr:to>
      <xdr:col>8</xdr:col>
      <xdr:colOff>1029067</xdr:colOff>
      <xdr:row>164</xdr:row>
      <xdr:rowOff>698501</xdr:rowOff>
    </xdr:to>
    <xdr:pic>
      <xdr:nvPicPr>
        <xdr:cNvPr id="408" name="圖片 407"/>
        <xdr:cNvPicPr>
          <a:picLocks noChangeAspect="1"/>
        </xdr:cNvPicPr>
      </xdr:nvPicPr>
      <xdr:blipFill>
        <a:blip xmlns:r="http://schemas.openxmlformats.org/officeDocument/2006/relationships" r:embed="rId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429375" y="7588250"/>
          <a:ext cx="854442" cy="508001"/>
        </a:xfrm>
        <a:prstGeom prst="rect">
          <a:avLst/>
        </a:prstGeom>
      </xdr:spPr>
    </xdr:pic>
    <xdr:clientData/>
  </xdr:twoCellAnchor>
  <xdr:twoCellAnchor>
    <xdr:from>
      <xdr:col>8</xdr:col>
      <xdr:colOff>68035</xdr:colOff>
      <xdr:row>146</xdr:row>
      <xdr:rowOff>13607</xdr:rowOff>
    </xdr:from>
    <xdr:to>
      <xdr:col>8</xdr:col>
      <xdr:colOff>999832</xdr:colOff>
      <xdr:row>146</xdr:row>
      <xdr:rowOff>733607</xdr:rowOff>
    </xdr:to>
    <xdr:pic>
      <xdr:nvPicPr>
        <xdr:cNvPr id="410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22785" y="138538857"/>
          <a:ext cx="93179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81642</xdr:colOff>
      <xdr:row>149</xdr:row>
      <xdr:rowOff>27214</xdr:rowOff>
    </xdr:from>
    <xdr:to>
      <xdr:col>8</xdr:col>
      <xdr:colOff>1013439</xdr:colOff>
      <xdr:row>149</xdr:row>
      <xdr:rowOff>747214</xdr:rowOff>
    </xdr:to>
    <xdr:pic>
      <xdr:nvPicPr>
        <xdr:cNvPr id="411" name="Picture 323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36392" y="140838464"/>
          <a:ext cx="931797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0</xdr:colOff>
      <xdr:row>150</xdr:row>
      <xdr:rowOff>1</xdr:rowOff>
    </xdr:from>
    <xdr:to>
      <xdr:col>8</xdr:col>
      <xdr:colOff>1080000</xdr:colOff>
      <xdr:row>150</xdr:row>
      <xdr:rowOff>666224</xdr:rowOff>
    </xdr:to>
    <xdr:pic>
      <xdr:nvPicPr>
        <xdr:cNvPr id="412" name="Picture 327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4750" y="141573251"/>
          <a:ext cx="1080000" cy="666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27214</xdr:colOff>
      <xdr:row>147</xdr:row>
      <xdr:rowOff>13607</xdr:rowOff>
    </xdr:from>
    <xdr:to>
      <xdr:col>8</xdr:col>
      <xdr:colOff>1043016</xdr:colOff>
      <xdr:row>147</xdr:row>
      <xdr:rowOff>733607</xdr:rowOff>
    </xdr:to>
    <xdr:pic>
      <xdr:nvPicPr>
        <xdr:cNvPr id="413" name="Picture 3290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1964" y="139300857"/>
          <a:ext cx="1015802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13607</xdr:colOff>
      <xdr:row>148</xdr:row>
      <xdr:rowOff>27214</xdr:rowOff>
    </xdr:from>
    <xdr:to>
      <xdr:col>8</xdr:col>
      <xdr:colOff>1025800</xdr:colOff>
      <xdr:row>148</xdr:row>
      <xdr:rowOff>747214</xdr:rowOff>
    </xdr:to>
    <xdr:pic>
      <xdr:nvPicPr>
        <xdr:cNvPr id="414" name="Picture 329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68357" y="140076464"/>
          <a:ext cx="101219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0</xdr:colOff>
      <xdr:row>144</xdr:row>
      <xdr:rowOff>1</xdr:rowOff>
    </xdr:from>
    <xdr:to>
      <xdr:col>8</xdr:col>
      <xdr:colOff>1080000</xdr:colOff>
      <xdr:row>144</xdr:row>
      <xdr:rowOff>657272</xdr:rowOff>
    </xdr:to>
    <xdr:pic>
      <xdr:nvPicPr>
        <xdr:cNvPr id="415" name="Picture 3292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54750" y="137001251"/>
          <a:ext cx="1080000" cy="657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27214</xdr:colOff>
      <xdr:row>145</xdr:row>
      <xdr:rowOff>13607</xdr:rowOff>
    </xdr:from>
    <xdr:to>
      <xdr:col>8</xdr:col>
      <xdr:colOff>975982</xdr:colOff>
      <xdr:row>145</xdr:row>
      <xdr:rowOff>733607</xdr:rowOff>
    </xdr:to>
    <xdr:pic>
      <xdr:nvPicPr>
        <xdr:cNvPr id="416" name="Picture 3293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281964" y="137776857"/>
          <a:ext cx="94876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127000</xdr:colOff>
      <xdr:row>94</xdr:row>
      <xdr:rowOff>63500</xdr:rowOff>
    </xdr:from>
    <xdr:to>
      <xdr:col>8</xdr:col>
      <xdr:colOff>936625</xdr:colOff>
      <xdr:row>94</xdr:row>
      <xdr:rowOff>601125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381750" y="82200750"/>
          <a:ext cx="809625" cy="537625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128</xdr:row>
      <xdr:rowOff>111126</xdr:rowOff>
    </xdr:from>
    <xdr:to>
      <xdr:col>8</xdr:col>
      <xdr:colOff>746125</xdr:colOff>
      <xdr:row>128</xdr:row>
      <xdr:rowOff>591302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540500" y="122634376"/>
          <a:ext cx="460375" cy="480176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137</xdr:row>
      <xdr:rowOff>95250</xdr:rowOff>
    </xdr:from>
    <xdr:to>
      <xdr:col>8</xdr:col>
      <xdr:colOff>793750</xdr:colOff>
      <xdr:row>137</xdr:row>
      <xdr:rowOff>575426</xdr:rowOff>
    </xdr:to>
    <xdr:pic>
      <xdr:nvPicPr>
        <xdr:cNvPr id="417" name="圖片 416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588125" y="129476500"/>
          <a:ext cx="460375" cy="480176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15</xdr:row>
      <xdr:rowOff>47625</xdr:rowOff>
    </xdr:from>
    <xdr:to>
      <xdr:col>8</xdr:col>
      <xdr:colOff>694341</xdr:colOff>
      <xdr:row>15</xdr:row>
      <xdr:rowOff>666750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6540500" y="30305375"/>
          <a:ext cx="408591" cy="619125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16</xdr:row>
      <xdr:rowOff>47625</xdr:rowOff>
    </xdr:from>
    <xdr:to>
      <xdr:col>8</xdr:col>
      <xdr:colOff>730250</xdr:colOff>
      <xdr:row>16</xdr:row>
      <xdr:rowOff>722637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556375" y="31067375"/>
          <a:ext cx="428625" cy="675012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17</xdr:row>
      <xdr:rowOff>127000</xdr:rowOff>
    </xdr:from>
    <xdr:to>
      <xdr:col>8</xdr:col>
      <xdr:colOff>793751</xdr:colOff>
      <xdr:row>17</xdr:row>
      <xdr:rowOff>716452</xdr:rowOff>
    </xdr:to>
    <xdr:pic>
      <xdr:nvPicPr>
        <xdr:cNvPr id="240802" name="圖片 240801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540500" y="31908750"/>
          <a:ext cx="508001" cy="589452"/>
        </a:xfrm>
        <a:prstGeom prst="rect">
          <a:avLst/>
        </a:prstGeom>
      </xdr:spPr>
    </xdr:pic>
    <xdr:clientData/>
  </xdr:twoCellAnchor>
  <xdr:twoCellAnchor>
    <xdr:from>
      <xdr:col>8</xdr:col>
      <xdr:colOff>238125</xdr:colOff>
      <xdr:row>18</xdr:row>
      <xdr:rowOff>111125</xdr:rowOff>
    </xdr:from>
    <xdr:to>
      <xdr:col>8</xdr:col>
      <xdr:colOff>825500</xdr:colOff>
      <xdr:row>18</xdr:row>
      <xdr:rowOff>708197</xdr:rowOff>
    </xdr:to>
    <xdr:pic>
      <xdr:nvPicPr>
        <xdr:cNvPr id="240808" name="圖片 240807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492875" y="32654875"/>
          <a:ext cx="587375" cy="597072"/>
        </a:xfrm>
        <a:prstGeom prst="rect">
          <a:avLst/>
        </a:prstGeom>
      </xdr:spPr>
    </xdr:pic>
    <xdr:clientData/>
  </xdr:twoCellAnchor>
  <xdr:twoCellAnchor>
    <xdr:from>
      <xdr:col>8</xdr:col>
      <xdr:colOff>396875</xdr:colOff>
      <xdr:row>19</xdr:row>
      <xdr:rowOff>95250</xdr:rowOff>
    </xdr:from>
    <xdr:to>
      <xdr:col>8</xdr:col>
      <xdr:colOff>731248</xdr:colOff>
      <xdr:row>19</xdr:row>
      <xdr:rowOff>698500</xdr:rowOff>
    </xdr:to>
    <xdr:pic>
      <xdr:nvPicPr>
        <xdr:cNvPr id="240809" name="圖片 240808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651625" y="33401000"/>
          <a:ext cx="334373" cy="603250"/>
        </a:xfrm>
        <a:prstGeom prst="rect">
          <a:avLst/>
        </a:prstGeom>
      </xdr:spPr>
    </xdr:pic>
    <xdr:clientData/>
  </xdr:twoCellAnchor>
  <xdr:twoCellAnchor>
    <xdr:from>
      <xdr:col>8</xdr:col>
      <xdr:colOff>222250</xdr:colOff>
      <xdr:row>11</xdr:row>
      <xdr:rowOff>79376</xdr:rowOff>
    </xdr:from>
    <xdr:to>
      <xdr:col>8</xdr:col>
      <xdr:colOff>793750</xdr:colOff>
      <xdr:row>11</xdr:row>
      <xdr:rowOff>654248</xdr:rowOff>
    </xdr:to>
    <xdr:pic>
      <xdr:nvPicPr>
        <xdr:cNvPr id="240810" name="圖片 240809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6477000" y="28813126"/>
          <a:ext cx="571500" cy="574872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12</xdr:row>
      <xdr:rowOff>127000</xdr:rowOff>
    </xdr:from>
    <xdr:to>
      <xdr:col>8</xdr:col>
      <xdr:colOff>716082</xdr:colOff>
      <xdr:row>12</xdr:row>
      <xdr:rowOff>714375</xdr:rowOff>
    </xdr:to>
    <xdr:pic>
      <xdr:nvPicPr>
        <xdr:cNvPr id="240811" name="圖片 240810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6556375" y="29622750"/>
          <a:ext cx="414457" cy="587375"/>
        </a:xfrm>
        <a:prstGeom prst="rect">
          <a:avLst/>
        </a:prstGeom>
      </xdr:spPr>
    </xdr:pic>
    <xdr:clientData/>
  </xdr:twoCellAnchor>
  <xdr:twoCellAnchor>
    <xdr:from>
      <xdr:col>8</xdr:col>
      <xdr:colOff>190500</xdr:colOff>
      <xdr:row>80</xdr:row>
      <xdr:rowOff>79375</xdr:rowOff>
    </xdr:from>
    <xdr:to>
      <xdr:col>8</xdr:col>
      <xdr:colOff>984250</xdr:colOff>
      <xdr:row>80</xdr:row>
      <xdr:rowOff>709999</xdr:rowOff>
    </xdr:to>
    <xdr:pic>
      <xdr:nvPicPr>
        <xdr:cNvPr id="240812" name="圖片 240811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445250" y="76120625"/>
          <a:ext cx="793750" cy="630624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81</xdr:row>
      <xdr:rowOff>63500</xdr:rowOff>
    </xdr:from>
    <xdr:to>
      <xdr:col>8</xdr:col>
      <xdr:colOff>952501</xdr:colOff>
      <xdr:row>81</xdr:row>
      <xdr:rowOff>686620</xdr:rowOff>
    </xdr:to>
    <xdr:pic>
      <xdr:nvPicPr>
        <xdr:cNvPr id="240813" name="圖片 240812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540500" y="76930250"/>
          <a:ext cx="666751" cy="623120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82</xdr:row>
      <xdr:rowOff>111126</xdr:rowOff>
    </xdr:from>
    <xdr:to>
      <xdr:col>8</xdr:col>
      <xdr:colOff>920750</xdr:colOff>
      <xdr:row>82</xdr:row>
      <xdr:rowOff>644888</xdr:rowOff>
    </xdr:to>
    <xdr:pic>
      <xdr:nvPicPr>
        <xdr:cNvPr id="240814" name="圖片 240813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556375" y="77803376"/>
          <a:ext cx="619125" cy="533762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83</xdr:row>
      <xdr:rowOff>79375</xdr:rowOff>
    </xdr:from>
    <xdr:to>
      <xdr:col>8</xdr:col>
      <xdr:colOff>936626</xdr:colOff>
      <xdr:row>83</xdr:row>
      <xdr:rowOff>731693</xdr:rowOff>
    </xdr:to>
    <xdr:pic>
      <xdr:nvPicPr>
        <xdr:cNvPr id="240815" name="圖片 240814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556375" y="78597125"/>
          <a:ext cx="635001" cy="652318"/>
        </a:xfrm>
        <a:prstGeom prst="rect">
          <a:avLst/>
        </a:prstGeom>
      </xdr:spPr>
    </xdr:pic>
    <xdr:clientData/>
  </xdr:twoCellAnchor>
  <xdr:twoCellAnchor>
    <xdr:from>
      <xdr:col>8</xdr:col>
      <xdr:colOff>349250</xdr:colOff>
      <xdr:row>69</xdr:row>
      <xdr:rowOff>79375</xdr:rowOff>
    </xdr:from>
    <xdr:to>
      <xdr:col>8</xdr:col>
      <xdr:colOff>666751</xdr:colOff>
      <xdr:row>69</xdr:row>
      <xdr:rowOff>689270</xdr:rowOff>
    </xdr:to>
    <xdr:pic>
      <xdr:nvPicPr>
        <xdr:cNvPr id="240816" name="圖片 240815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604000" y="69961125"/>
          <a:ext cx="317501" cy="609895"/>
        </a:xfrm>
        <a:prstGeom prst="rect">
          <a:avLst/>
        </a:prstGeom>
      </xdr:spPr>
    </xdr:pic>
    <xdr:clientData/>
  </xdr:twoCellAnchor>
  <xdr:twoCellAnchor>
    <xdr:from>
      <xdr:col>8</xdr:col>
      <xdr:colOff>349250</xdr:colOff>
      <xdr:row>56</xdr:row>
      <xdr:rowOff>79375</xdr:rowOff>
    </xdr:from>
    <xdr:to>
      <xdr:col>8</xdr:col>
      <xdr:colOff>666751</xdr:colOff>
      <xdr:row>56</xdr:row>
      <xdr:rowOff>689270</xdr:rowOff>
    </xdr:to>
    <xdr:pic>
      <xdr:nvPicPr>
        <xdr:cNvPr id="418" name="圖片 417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604000" y="70723125"/>
          <a:ext cx="317501" cy="609895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72</xdr:row>
      <xdr:rowOff>63501</xdr:rowOff>
    </xdr:from>
    <xdr:to>
      <xdr:col>8</xdr:col>
      <xdr:colOff>841375</xdr:colOff>
      <xdr:row>72</xdr:row>
      <xdr:rowOff>705949</xdr:rowOff>
    </xdr:to>
    <xdr:pic>
      <xdr:nvPicPr>
        <xdr:cNvPr id="240817" name="圖片 240816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6397625" y="72993251"/>
          <a:ext cx="698500" cy="642448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59</xdr:row>
      <xdr:rowOff>63501</xdr:rowOff>
    </xdr:from>
    <xdr:to>
      <xdr:col>8</xdr:col>
      <xdr:colOff>841375</xdr:colOff>
      <xdr:row>59</xdr:row>
      <xdr:rowOff>705949</xdr:rowOff>
    </xdr:to>
    <xdr:pic>
      <xdr:nvPicPr>
        <xdr:cNvPr id="419" name="圖片 418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6397625" y="73755251"/>
          <a:ext cx="698500" cy="642448"/>
        </a:xfrm>
        <a:prstGeom prst="rect">
          <a:avLst/>
        </a:prstGeom>
      </xdr:spPr>
    </xdr:pic>
    <xdr:clientData/>
  </xdr:twoCellAnchor>
  <xdr:twoCellAnchor>
    <xdr:from>
      <xdr:col>8</xdr:col>
      <xdr:colOff>238125</xdr:colOff>
      <xdr:row>65</xdr:row>
      <xdr:rowOff>79375</xdr:rowOff>
    </xdr:from>
    <xdr:to>
      <xdr:col>8</xdr:col>
      <xdr:colOff>858205</xdr:colOff>
      <xdr:row>65</xdr:row>
      <xdr:rowOff>666750</xdr:rowOff>
    </xdr:to>
    <xdr:pic>
      <xdr:nvPicPr>
        <xdr:cNvPr id="240818" name="圖片 240817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6492875" y="69199125"/>
          <a:ext cx="620080" cy="587375"/>
        </a:xfrm>
        <a:prstGeom prst="rect">
          <a:avLst/>
        </a:prstGeom>
      </xdr:spPr>
    </xdr:pic>
    <xdr:clientData/>
  </xdr:twoCellAnchor>
  <xdr:twoCellAnchor>
    <xdr:from>
      <xdr:col>8</xdr:col>
      <xdr:colOff>238125</xdr:colOff>
      <xdr:row>78</xdr:row>
      <xdr:rowOff>79375</xdr:rowOff>
    </xdr:from>
    <xdr:to>
      <xdr:col>8</xdr:col>
      <xdr:colOff>858205</xdr:colOff>
      <xdr:row>78</xdr:row>
      <xdr:rowOff>666750</xdr:rowOff>
    </xdr:to>
    <xdr:pic>
      <xdr:nvPicPr>
        <xdr:cNvPr id="420" name="圖片 419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6492875" y="69199125"/>
          <a:ext cx="620080" cy="587375"/>
        </a:xfrm>
        <a:prstGeom prst="rect">
          <a:avLst/>
        </a:prstGeom>
      </xdr:spPr>
    </xdr:pic>
    <xdr:clientData/>
  </xdr:twoCellAnchor>
  <xdr:twoCellAnchor>
    <xdr:from>
      <xdr:col>8</xdr:col>
      <xdr:colOff>63500</xdr:colOff>
      <xdr:row>66</xdr:row>
      <xdr:rowOff>174625</xdr:rowOff>
    </xdr:from>
    <xdr:to>
      <xdr:col>8</xdr:col>
      <xdr:colOff>1000125</xdr:colOff>
      <xdr:row>66</xdr:row>
      <xdr:rowOff>603912</xdr:rowOff>
    </xdr:to>
    <xdr:pic>
      <xdr:nvPicPr>
        <xdr:cNvPr id="421" name="圖片 420"/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18250" y="70056375"/>
          <a:ext cx="936625" cy="429287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53</xdr:row>
      <xdr:rowOff>47626</xdr:rowOff>
    </xdr:from>
    <xdr:to>
      <xdr:col>8</xdr:col>
      <xdr:colOff>962986</xdr:colOff>
      <xdr:row>53</xdr:row>
      <xdr:rowOff>682626</xdr:rowOff>
    </xdr:to>
    <xdr:pic>
      <xdr:nvPicPr>
        <xdr:cNvPr id="240820" name="圖片 240819"/>
        <xdr:cNvPicPr>
          <a:picLocks noChangeAspect="1"/>
        </xdr:cNvPicPr>
      </xdr:nvPicPr>
      <xdr:blipFill>
        <a:blip xmlns:r="http://schemas.openxmlformats.org/officeDocument/2006/relationships" r:embed="rId1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97625" y="60023376"/>
          <a:ext cx="820111" cy="635000"/>
        </a:xfrm>
        <a:prstGeom prst="rect">
          <a:avLst/>
        </a:prstGeom>
      </xdr:spPr>
    </xdr:pic>
    <xdr:clientData/>
  </xdr:twoCellAnchor>
  <xdr:twoCellAnchor>
    <xdr:from>
      <xdr:col>8</xdr:col>
      <xdr:colOff>349250</xdr:colOff>
      <xdr:row>116</xdr:row>
      <xdr:rowOff>158751</xdr:rowOff>
    </xdr:from>
    <xdr:to>
      <xdr:col>8</xdr:col>
      <xdr:colOff>793750</xdr:colOff>
      <xdr:row>116</xdr:row>
      <xdr:rowOff>620987</xdr:rowOff>
    </xdr:to>
    <xdr:pic>
      <xdr:nvPicPr>
        <xdr:cNvPr id="240821" name="圖片 240820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604000" y="110744001"/>
          <a:ext cx="444500" cy="462236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121</xdr:row>
      <xdr:rowOff>127001</xdr:rowOff>
    </xdr:from>
    <xdr:to>
      <xdr:col>8</xdr:col>
      <xdr:colOff>882947</xdr:colOff>
      <xdr:row>121</xdr:row>
      <xdr:rowOff>698501</xdr:rowOff>
    </xdr:to>
    <xdr:pic>
      <xdr:nvPicPr>
        <xdr:cNvPr id="240822" name="圖片 240821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588125" y="113760251"/>
          <a:ext cx="549572" cy="571500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45</xdr:row>
      <xdr:rowOff>111125</xdr:rowOff>
    </xdr:from>
    <xdr:to>
      <xdr:col>8</xdr:col>
      <xdr:colOff>851197</xdr:colOff>
      <xdr:row>45</xdr:row>
      <xdr:rowOff>682625</xdr:rowOff>
    </xdr:to>
    <xdr:pic>
      <xdr:nvPicPr>
        <xdr:cNvPr id="422" name="圖片 421"/>
        <xdr:cNvPicPr>
          <a:picLocks noChangeAspect="1"/>
        </xdr:cNvPicPr>
      </xdr:nvPicPr>
      <xdr:blipFill>
        <a:blip xmlns:r="http://schemas.openxmlformats.org/officeDocument/2006/relationships" r:embed="rId1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556375" y="54752875"/>
          <a:ext cx="549572" cy="571500"/>
        </a:xfrm>
        <a:prstGeom prst="rect">
          <a:avLst/>
        </a:prstGeom>
      </xdr:spPr>
    </xdr:pic>
    <xdr:clientData/>
  </xdr:twoCellAnchor>
  <xdr:twoCellAnchor>
    <xdr:from>
      <xdr:col>8</xdr:col>
      <xdr:colOff>301625</xdr:colOff>
      <xdr:row>114</xdr:row>
      <xdr:rowOff>127000</xdr:rowOff>
    </xdr:from>
    <xdr:to>
      <xdr:col>8</xdr:col>
      <xdr:colOff>852708</xdr:colOff>
      <xdr:row>114</xdr:row>
      <xdr:rowOff>682625</xdr:rowOff>
    </xdr:to>
    <xdr:pic>
      <xdr:nvPicPr>
        <xdr:cNvPr id="240823" name="圖片 240822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556375" y="110712250"/>
          <a:ext cx="551083" cy="555625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119</xdr:row>
      <xdr:rowOff>47625</xdr:rowOff>
    </xdr:from>
    <xdr:to>
      <xdr:col>8</xdr:col>
      <xdr:colOff>836833</xdr:colOff>
      <xdr:row>119</xdr:row>
      <xdr:rowOff>603250</xdr:rowOff>
    </xdr:to>
    <xdr:pic>
      <xdr:nvPicPr>
        <xdr:cNvPr id="423" name="圖片 422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540500" y="114442875"/>
          <a:ext cx="551083" cy="555625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107</xdr:row>
      <xdr:rowOff>100122</xdr:rowOff>
    </xdr:from>
    <xdr:to>
      <xdr:col>9</xdr:col>
      <xdr:colOff>13607</xdr:colOff>
      <xdr:row>107</xdr:row>
      <xdr:rowOff>755381</xdr:rowOff>
    </xdr:to>
    <xdr:pic>
      <xdr:nvPicPr>
        <xdr:cNvPr id="244701" name="Picture 713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22821" y="85498551"/>
          <a:ext cx="1020536" cy="6552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54429</xdr:colOff>
      <xdr:row>108</xdr:row>
      <xdr:rowOff>40822</xdr:rowOff>
    </xdr:from>
    <xdr:to>
      <xdr:col>8</xdr:col>
      <xdr:colOff>1020538</xdr:colOff>
      <xdr:row>108</xdr:row>
      <xdr:rowOff>657794</xdr:rowOff>
    </xdr:to>
    <xdr:pic>
      <xdr:nvPicPr>
        <xdr:cNvPr id="244702" name="Picture 713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86201251"/>
          <a:ext cx="966109" cy="6169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S27"/>
  <sheetViews>
    <sheetView showGridLines="0" topLeftCell="E1" zoomScale="90" zoomScaleNormal="90" workbookViewId="0">
      <selection activeCell="N6" sqref="N6"/>
    </sheetView>
  </sheetViews>
  <sheetFormatPr defaultRowHeight="12.75"/>
  <cols>
    <col min="1" max="1" width="3.125" style="23" customWidth="1"/>
    <col min="2" max="2" width="6.5" style="23" customWidth="1"/>
    <col min="3" max="3" width="21.625" style="23" customWidth="1"/>
    <col min="4" max="4" width="13.375" style="23" customWidth="1"/>
    <col min="5" max="5" width="5.25" style="23" customWidth="1"/>
    <col min="6" max="6" width="16.875" style="23" customWidth="1"/>
    <col min="7" max="7" width="13.25" style="23" customWidth="1"/>
    <col min="8" max="8" width="6.25" style="23" customWidth="1"/>
    <col min="9" max="9" width="14.75" style="23" customWidth="1"/>
    <col min="10" max="10" width="28.375" style="23" customWidth="1"/>
    <col min="11" max="11" width="11.5" style="23" customWidth="1"/>
    <col min="12" max="12" width="16.375" style="23" customWidth="1"/>
    <col min="13" max="13" width="16.5" style="23" customWidth="1"/>
    <col min="14" max="14" width="18.25" style="23" customWidth="1"/>
    <col min="15" max="15" width="13.25" style="23" customWidth="1"/>
    <col min="16" max="16" width="14.25" style="23" customWidth="1"/>
    <col min="17" max="17" width="13.25" style="23" customWidth="1"/>
    <col min="18" max="18" width="17.375" style="23" customWidth="1"/>
    <col min="19" max="16384" width="9" style="23"/>
  </cols>
  <sheetData>
    <row r="1" spans="2:19" ht="13.5" thickBot="1"/>
    <row r="2" spans="2:19" ht="16.5" customHeight="1" thickBot="1">
      <c r="D2" s="320" t="s">
        <v>49</v>
      </c>
      <c r="E2" s="321"/>
      <c r="F2" s="322"/>
      <c r="G2" s="320" t="s">
        <v>50</v>
      </c>
      <c r="H2" s="321"/>
      <c r="I2" s="321"/>
      <c r="J2" s="322"/>
      <c r="K2" s="320" t="s">
        <v>52</v>
      </c>
      <c r="L2" s="321"/>
      <c r="M2" s="321"/>
      <c r="N2" s="322"/>
      <c r="O2" s="320" t="s">
        <v>67</v>
      </c>
      <c r="P2" s="321"/>
      <c r="Q2" s="321"/>
      <c r="R2" s="322"/>
    </row>
    <row r="3" spans="2:19">
      <c r="D3" s="43"/>
      <c r="E3" s="24" t="s">
        <v>39</v>
      </c>
      <c r="F3" s="44">
        <v>41106</v>
      </c>
      <c r="G3" s="43"/>
      <c r="H3" s="24" t="s">
        <v>39</v>
      </c>
      <c r="I3" s="25">
        <v>41151</v>
      </c>
      <c r="J3" s="61"/>
      <c r="K3" s="79"/>
      <c r="L3" s="79" t="s">
        <v>57</v>
      </c>
      <c r="M3" s="79">
        <v>41176</v>
      </c>
      <c r="N3" s="79"/>
      <c r="O3" s="43"/>
      <c r="P3" s="24" t="s">
        <v>39</v>
      </c>
      <c r="Q3" s="25">
        <v>41205</v>
      </c>
      <c r="R3" s="77"/>
    </row>
    <row r="4" spans="2:19" ht="13.5" thickBot="1">
      <c r="D4" s="45"/>
      <c r="E4" s="26" t="s">
        <v>40</v>
      </c>
      <c r="F4" s="86">
        <f>SUM(F6:F6)</f>
        <v>15970000</v>
      </c>
      <c r="G4" s="45"/>
      <c r="H4" s="39" t="s">
        <v>40</v>
      </c>
      <c r="I4" s="86" t="e">
        <f>SUM(I6:I6)</f>
        <v>#REF!</v>
      </c>
      <c r="J4" s="61"/>
      <c r="K4" s="79"/>
      <c r="L4" s="79" t="s">
        <v>58</v>
      </c>
      <c r="M4" s="86">
        <v>18356700</v>
      </c>
      <c r="N4" s="79"/>
      <c r="O4" s="45"/>
      <c r="P4" s="39" t="s">
        <v>40</v>
      </c>
      <c r="Q4" s="27" t="e">
        <f>SUM(Q6:Q6)</f>
        <v>#REF!</v>
      </c>
      <c r="R4" s="61"/>
      <c r="S4" s="23">
        <v>18676580</v>
      </c>
    </row>
    <row r="5" spans="2:19" ht="14.25" thickTop="1" thickBot="1">
      <c r="B5" s="28" t="s">
        <v>33</v>
      </c>
      <c r="C5" s="28" t="s">
        <v>34</v>
      </c>
      <c r="D5" s="47"/>
      <c r="E5" s="29" t="s">
        <v>35</v>
      </c>
      <c r="F5" s="48"/>
      <c r="G5" s="62"/>
      <c r="H5" s="30" t="s">
        <v>35</v>
      </c>
      <c r="I5" s="31"/>
      <c r="J5" s="63" t="s">
        <v>42</v>
      </c>
      <c r="K5" s="80"/>
      <c r="L5" s="80" t="s">
        <v>59</v>
      </c>
      <c r="M5" s="80"/>
      <c r="N5" s="80" t="s">
        <v>60</v>
      </c>
      <c r="O5" s="67"/>
      <c r="P5" s="68" t="s">
        <v>35</v>
      </c>
      <c r="Q5" s="69"/>
      <c r="R5" s="70" t="s">
        <v>42</v>
      </c>
    </row>
    <row r="6" spans="2:19" s="33" customFormat="1" ht="290.25" customHeight="1" thickTop="1">
      <c r="B6" s="32"/>
      <c r="C6" s="32" t="s">
        <v>36</v>
      </c>
      <c r="D6" s="49">
        <v>15970000</v>
      </c>
      <c r="E6" s="32">
        <v>1</v>
      </c>
      <c r="F6" s="50">
        <f>SUM(D6*E6)</f>
        <v>15970000</v>
      </c>
      <c r="G6" s="49" t="e">
        <f>SUM('Pre BOM HB'!#REF!)</f>
        <v>#REF!</v>
      </c>
      <c r="H6" s="32">
        <v>1</v>
      </c>
      <c r="I6" s="66" t="e">
        <f>SUM(G6*H6)</f>
        <v>#REF!</v>
      </c>
      <c r="J6" s="64" t="s">
        <v>41</v>
      </c>
      <c r="K6" s="81" t="e">
        <f>SUM('Pre BOM HB'!#REF!)</f>
        <v>#REF!</v>
      </c>
      <c r="L6" s="81">
        <v>1</v>
      </c>
      <c r="M6" s="85">
        <v>18356700</v>
      </c>
      <c r="N6" s="81" t="s">
        <v>61</v>
      </c>
      <c r="O6" s="49" t="e">
        <f>SUM('Pre BOM HB'!#REF!)</f>
        <v>#REF!</v>
      </c>
      <c r="P6" s="32">
        <v>1</v>
      </c>
      <c r="Q6" s="66" t="e">
        <f>SUM(O6*P6)</f>
        <v>#REF!</v>
      </c>
      <c r="R6" s="64"/>
    </row>
    <row r="7" spans="2:19">
      <c r="B7" s="24"/>
      <c r="C7" s="24"/>
      <c r="D7" s="51"/>
      <c r="E7" s="24"/>
      <c r="F7" s="52"/>
      <c r="G7" s="51"/>
      <c r="H7" s="24"/>
      <c r="I7" s="34"/>
      <c r="J7" s="65"/>
      <c r="K7" s="82"/>
      <c r="L7" s="82"/>
      <c r="M7" s="82"/>
      <c r="N7" s="82"/>
      <c r="O7" s="51"/>
      <c r="P7" s="24"/>
      <c r="Q7" s="34"/>
      <c r="R7" s="65"/>
    </row>
    <row r="8" spans="2:19" ht="13.5" thickBot="1">
      <c r="B8" s="24"/>
      <c r="C8" s="35"/>
      <c r="D8" s="53"/>
      <c r="E8" s="39" t="s">
        <v>40</v>
      </c>
      <c r="F8" s="46">
        <f>SUM(F10:F11)</f>
        <v>343.48</v>
      </c>
      <c r="G8" s="53"/>
      <c r="H8" s="26" t="s">
        <v>40</v>
      </c>
      <c r="I8" s="46" t="e">
        <f>SUM(I10:I10)</f>
        <v>#REF!</v>
      </c>
      <c r="J8" s="65"/>
      <c r="K8" s="82"/>
      <c r="L8" s="82" t="s">
        <v>58</v>
      </c>
      <c r="M8" s="82">
        <v>364.87004558299321</v>
      </c>
      <c r="N8" s="82"/>
      <c r="O8" s="53"/>
      <c r="P8" s="26" t="s">
        <v>40</v>
      </c>
      <c r="Q8" s="46" t="e">
        <f>SUM(Q10:Q10)</f>
        <v>#REF!</v>
      </c>
      <c r="R8" s="65"/>
    </row>
    <row r="9" spans="2:19" ht="14.25" thickTop="1" thickBot="1">
      <c r="B9" s="28" t="s">
        <v>33</v>
      </c>
      <c r="C9" s="28" t="s">
        <v>37</v>
      </c>
      <c r="D9" s="47"/>
      <c r="E9" s="29" t="s">
        <v>35</v>
      </c>
      <c r="F9" s="48"/>
      <c r="G9" s="62"/>
      <c r="H9" s="30" t="s">
        <v>35</v>
      </c>
      <c r="I9" s="31"/>
      <c r="J9" s="63" t="s">
        <v>32</v>
      </c>
      <c r="K9" s="80"/>
      <c r="L9" s="80" t="s">
        <v>59</v>
      </c>
      <c r="M9" s="80"/>
      <c r="N9" s="80" t="s">
        <v>60</v>
      </c>
      <c r="O9" s="67"/>
      <c r="P9" s="68" t="s">
        <v>35</v>
      </c>
      <c r="Q9" s="69"/>
      <c r="R9" s="70" t="s">
        <v>32</v>
      </c>
    </row>
    <row r="10" spans="2:19" ht="14.25" customHeight="1" thickTop="1">
      <c r="B10" s="24"/>
      <c r="C10" s="32" t="s">
        <v>38</v>
      </c>
      <c r="D10" s="49">
        <v>296.5</v>
      </c>
      <c r="E10" s="32">
        <v>1</v>
      </c>
      <c r="F10" s="50">
        <v>296.5</v>
      </c>
      <c r="G10" s="323" t="e">
        <f>SUM('Pre BOM HB'!#REF!)</f>
        <v>#REF!</v>
      </c>
      <c r="H10" s="325">
        <v>1</v>
      </c>
      <c r="I10" s="329" t="e">
        <f>SUM(G10*H10)</f>
        <v>#REF!</v>
      </c>
      <c r="J10" s="327" t="s">
        <v>43</v>
      </c>
      <c r="K10" s="83">
        <v>364.87004558299321</v>
      </c>
      <c r="L10" s="83">
        <v>1</v>
      </c>
      <c r="M10" s="83">
        <v>364.87004558299321</v>
      </c>
      <c r="N10" s="83"/>
      <c r="O10" s="323" t="e">
        <f>SUM('Pre BOM HB'!#REF!)</f>
        <v>#REF!</v>
      </c>
      <c r="P10" s="325">
        <v>1</v>
      </c>
      <c r="Q10" s="329" t="e">
        <f>SUM(O10*P10)</f>
        <v>#REF!</v>
      </c>
      <c r="R10" s="331"/>
    </row>
    <row r="11" spans="2:19" ht="253.5" customHeight="1">
      <c r="B11" s="24"/>
      <c r="C11" s="32" t="s">
        <v>51</v>
      </c>
      <c r="D11" s="49">
        <v>7.83</v>
      </c>
      <c r="E11" s="32">
        <v>6</v>
      </c>
      <c r="F11" s="50">
        <f>SUM(D11*E11)</f>
        <v>46.980000000000004</v>
      </c>
      <c r="G11" s="324"/>
      <c r="H11" s="326"/>
      <c r="I11" s="330"/>
      <c r="J11" s="328"/>
      <c r="K11" s="84"/>
      <c r="L11" s="84"/>
      <c r="M11" s="84"/>
      <c r="N11" s="84"/>
      <c r="O11" s="324"/>
      <c r="P11" s="326"/>
      <c r="Q11" s="330"/>
      <c r="R11" s="332"/>
    </row>
    <row r="12" spans="2:19">
      <c r="B12" s="24"/>
      <c r="C12" s="36" t="s">
        <v>29</v>
      </c>
      <c r="D12" s="54" t="s">
        <v>30</v>
      </c>
      <c r="E12" s="36">
        <v>1</v>
      </c>
      <c r="F12" s="55" t="s">
        <v>30</v>
      </c>
      <c r="G12" s="54" t="s">
        <v>30</v>
      </c>
      <c r="H12" s="36">
        <v>1</v>
      </c>
      <c r="I12" s="37" t="s">
        <v>30</v>
      </c>
      <c r="J12" s="65"/>
      <c r="K12" s="82" t="s">
        <v>62</v>
      </c>
      <c r="L12" s="82">
        <v>1</v>
      </c>
      <c r="M12" s="82" t="s">
        <v>62</v>
      </c>
      <c r="N12" s="82"/>
      <c r="O12" s="54" t="s">
        <v>30</v>
      </c>
      <c r="P12" s="36">
        <v>1</v>
      </c>
      <c r="Q12" s="37" t="s">
        <v>30</v>
      </c>
      <c r="R12" s="65"/>
    </row>
    <row r="13" spans="2:19">
      <c r="B13" s="24"/>
      <c r="C13" s="35"/>
      <c r="D13" s="56"/>
      <c r="E13" s="35"/>
      <c r="F13" s="57"/>
      <c r="G13" s="56"/>
      <c r="H13" s="35"/>
      <c r="I13" s="38"/>
      <c r="J13" s="65"/>
      <c r="K13" s="82"/>
      <c r="L13" s="82"/>
      <c r="M13" s="82"/>
      <c r="N13" s="82"/>
      <c r="O13" s="56"/>
      <c r="P13" s="35"/>
      <c r="Q13" s="38"/>
      <c r="R13" s="65"/>
    </row>
    <row r="14" spans="2:19" ht="13.5" thickBot="1">
      <c r="D14" s="58"/>
      <c r="E14" s="59"/>
      <c r="F14" s="60"/>
      <c r="G14" s="58"/>
      <c r="H14" s="59"/>
      <c r="I14" s="59"/>
      <c r="J14" s="60"/>
      <c r="K14" s="59"/>
      <c r="L14" s="59"/>
      <c r="M14" s="59"/>
      <c r="N14" s="59"/>
      <c r="O14" s="58"/>
      <c r="P14" s="59"/>
      <c r="Q14" s="59"/>
      <c r="R14" s="60"/>
    </row>
    <row r="16" spans="2:19" ht="15.75">
      <c r="K16" s="23" t="s">
        <v>63</v>
      </c>
      <c r="L16" s="88">
        <v>701127</v>
      </c>
      <c r="O16" s="23" t="s">
        <v>63</v>
      </c>
      <c r="P16" s="88">
        <v>672756</v>
      </c>
    </row>
    <row r="17" spans="11:18" ht="15.75">
      <c r="K17" s="23" t="s">
        <v>65</v>
      </c>
      <c r="L17" s="89">
        <f>SUM(L16*30)</f>
        <v>21033810</v>
      </c>
      <c r="O17" s="23" t="s">
        <v>65</v>
      </c>
      <c r="P17" s="89">
        <f>SUM(P16*30)</f>
        <v>20182680</v>
      </c>
      <c r="R17" s="87">
        <f>SUM(L17-P17)</f>
        <v>851130</v>
      </c>
    </row>
    <row r="18" spans="11:18" ht="15.75">
      <c r="K18" s="23" t="s">
        <v>64</v>
      </c>
      <c r="L18" s="89">
        <f>SUM(M4)</f>
        <v>18356700</v>
      </c>
      <c r="O18" s="23" t="s">
        <v>64</v>
      </c>
      <c r="P18" s="89" t="e">
        <f>SUM(Q4)</f>
        <v>#REF!</v>
      </c>
      <c r="R18" s="87" t="e">
        <f>SUM(L18-P18)</f>
        <v>#REF!</v>
      </c>
    </row>
    <row r="19" spans="11:18" ht="15.75">
      <c r="L19" s="90">
        <f>SUM(L17-L18)</f>
        <v>2677110</v>
      </c>
      <c r="P19" s="90" t="e">
        <f>SUM(P17-P18)</f>
        <v>#REF!</v>
      </c>
      <c r="R19" s="87" t="e">
        <f>SUM(L19-P19)</f>
        <v>#REF!</v>
      </c>
    </row>
    <row r="23" spans="11:18">
      <c r="O23" s="23" t="s">
        <v>53</v>
      </c>
    </row>
    <row r="24" spans="11:18" ht="15.75">
      <c r="O24" s="78" t="s">
        <v>54</v>
      </c>
    </row>
    <row r="25" spans="11:18" ht="15.75">
      <c r="O25" s="78" t="s">
        <v>66</v>
      </c>
    </row>
    <row r="26" spans="11:18" ht="15.75">
      <c r="O26" s="78" t="s">
        <v>55</v>
      </c>
    </row>
    <row r="27" spans="11:18" ht="15.75">
      <c r="O27" s="78" t="s">
        <v>56</v>
      </c>
    </row>
  </sheetData>
  <mergeCells count="12">
    <mergeCell ref="D2:F2"/>
    <mergeCell ref="G2:J2"/>
    <mergeCell ref="O2:R2"/>
    <mergeCell ref="G10:G11"/>
    <mergeCell ref="H10:H11"/>
    <mergeCell ref="J10:J11"/>
    <mergeCell ref="I10:I11"/>
    <mergeCell ref="O10:O11"/>
    <mergeCell ref="P10:P11"/>
    <mergeCell ref="Q10:Q11"/>
    <mergeCell ref="R10:R11"/>
    <mergeCell ref="K2:N2"/>
  </mergeCells>
  <phoneticPr fontId="36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FF177"/>
  <sheetViews>
    <sheetView showGridLines="0" tabSelected="1" zoomScale="70" zoomScaleNormal="70" workbookViewId="0">
      <pane ySplit="6" topLeftCell="A7" activePane="bottomLeft" state="frozen"/>
      <selection pane="bottomLeft" activeCell="E174" sqref="E174"/>
    </sheetView>
  </sheetViews>
  <sheetFormatPr defaultColWidth="8.875" defaultRowHeight="18.75"/>
  <cols>
    <col min="1" max="1" width="5.375" style="8" customWidth="1"/>
    <col min="2" max="2" width="7.125" style="9" customWidth="1"/>
    <col min="3" max="3" width="6.75" style="11" customWidth="1"/>
    <col min="4" max="4" width="5.75" style="11" customWidth="1"/>
    <col min="5" max="5" width="6" style="11" customWidth="1"/>
    <col min="6" max="6" width="16.25" style="11" customWidth="1"/>
    <col min="7" max="7" width="34.75" style="12" customWidth="1"/>
    <col min="8" max="8" width="27.25" style="12" hidden="1" customWidth="1"/>
    <col min="9" max="9" width="14.375" style="9" customWidth="1"/>
    <col min="10" max="10" width="10" style="10" customWidth="1"/>
    <col min="11" max="11" width="16" style="10" customWidth="1"/>
    <col min="12" max="12" width="32.75" style="42" customWidth="1"/>
    <col min="13" max="13" width="17.75" style="42" customWidth="1"/>
    <col min="14" max="14" width="10.625" style="10" customWidth="1"/>
    <col min="15" max="16384" width="8.875" style="10"/>
  </cols>
  <sheetData>
    <row r="1" spans="1:162" s="2" customFormat="1" ht="31.5">
      <c r="A1" s="1" t="s">
        <v>183</v>
      </c>
      <c r="B1" s="209"/>
      <c r="C1" s="210"/>
      <c r="D1" s="210"/>
      <c r="E1" s="210"/>
      <c r="F1" s="210"/>
      <c r="G1" s="211"/>
      <c r="H1" s="212"/>
      <c r="I1" s="213" t="s">
        <v>184</v>
      </c>
      <c r="J1" s="214"/>
      <c r="K1" s="214"/>
      <c r="L1" s="222"/>
      <c r="M1" s="223"/>
    </row>
    <row r="2" spans="1:162" s="4" customFormat="1">
      <c r="A2" s="3" t="s">
        <v>185</v>
      </c>
      <c r="B2" s="215"/>
      <c r="C2" s="239" t="s">
        <v>186</v>
      </c>
      <c r="D2" s="239"/>
      <c r="E2" s="239"/>
      <c r="F2" s="239"/>
      <c r="G2" s="216"/>
      <c r="H2" s="216"/>
      <c r="I2" s="217"/>
      <c r="L2" s="224"/>
      <c r="M2" s="224"/>
    </row>
    <row r="3" spans="1:162" s="4" customFormat="1">
      <c r="A3" s="3" t="s">
        <v>187</v>
      </c>
      <c r="B3" s="215"/>
      <c r="C3" s="218"/>
      <c r="D3" s="218"/>
      <c r="E3" s="218"/>
      <c r="F3" s="218"/>
      <c r="G3" s="216"/>
      <c r="H3" s="216"/>
      <c r="I3" s="219"/>
      <c r="L3" s="124" t="s">
        <v>188</v>
      </c>
      <c r="M3" s="224"/>
    </row>
    <row r="4" spans="1:162" s="4" customFormat="1" ht="21.75" thickBot="1">
      <c r="A4" s="3" t="s">
        <v>189</v>
      </c>
      <c r="B4" s="215"/>
      <c r="C4" s="240"/>
      <c r="D4" s="240"/>
      <c r="E4" s="240"/>
      <c r="F4" s="240"/>
      <c r="G4" s="216"/>
      <c r="H4" s="220"/>
      <c r="I4" s="221"/>
      <c r="L4" s="124" t="s">
        <v>176</v>
      </c>
      <c r="M4" s="224"/>
    </row>
    <row r="5" spans="1:162" s="6" customFormat="1" ht="18.75" customHeight="1">
      <c r="A5" s="343" t="s">
        <v>190</v>
      </c>
      <c r="B5" s="345" t="s">
        <v>449</v>
      </c>
      <c r="C5" s="337" t="s">
        <v>450</v>
      </c>
      <c r="D5" s="338"/>
      <c r="E5" s="338"/>
      <c r="F5" s="339"/>
      <c r="G5" s="333" t="s">
        <v>451</v>
      </c>
      <c r="H5" s="333" t="s">
        <v>452</v>
      </c>
      <c r="I5" s="335" t="s">
        <v>453</v>
      </c>
      <c r="J5" s="353" t="s">
        <v>454</v>
      </c>
      <c r="K5" s="351" t="s">
        <v>191</v>
      </c>
      <c r="L5" s="349" t="s">
        <v>192</v>
      </c>
      <c r="M5" s="349" t="s">
        <v>193</v>
      </c>
      <c r="N5" s="347" t="s">
        <v>194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</row>
    <row r="6" spans="1:162" s="7" customFormat="1" ht="19.5" thickBot="1">
      <c r="A6" s="344"/>
      <c r="B6" s="346"/>
      <c r="C6" s="319" t="s">
        <v>455</v>
      </c>
      <c r="D6" s="319" t="s">
        <v>456</v>
      </c>
      <c r="E6" s="319" t="s">
        <v>457</v>
      </c>
      <c r="F6" s="319" t="s">
        <v>458</v>
      </c>
      <c r="G6" s="334"/>
      <c r="H6" s="334"/>
      <c r="I6" s="336"/>
      <c r="J6" s="354"/>
      <c r="K6" s="352"/>
      <c r="L6" s="350"/>
      <c r="M6" s="350"/>
      <c r="N6" s="348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</row>
    <row r="7" spans="1:162" s="147" customFormat="1" ht="60" customHeight="1">
      <c r="A7" s="241"/>
      <c r="B7" s="242"/>
      <c r="C7" s="22" t="s">
        <v>196</v>
      </c>
      <c r="D7" s="243"/>
      <c r="E7" s="244"/>
      <c r="F7" s="245"/>
      <c r="G7" s="246"/>
      <c r="H7" s="247"/>
      <c r="I7" s="248"/>
      <c r="J7" s="249"/>
      <c r="K7" s="248"/>
      <c r="L7" s="250"/>
      <c r="M7" s="251"/>
      <c r="N7" s="252"/>
    </row>
    <row r="8" spans="1:162" s="147" customFormat="1" ht="60" customHeight="1">
      <c r="A8" s="145"/>
      <c r="B8" s="103" t="s">
        <v>195</v>
      </c>
      <c r="C8" s="111" t="s">
        <v>197</v>
      </c>
      <c r="D8" s="97"/>
      <c r="E8" s="73"/>
      <c r="F8" s="73"/>
      <c r="G8" s="173" t="s">
        <v>198</v>
      </c>
      <c r="H8" s="40" t="s">
        <v>199</v>
      </c>
      <c r="I8" s="99"/>
      <c r="J8" s="148">
        <v>1</v>
      </c>
      <c r="K8" s="110" t="s">
        <v>174</v>
      </c>
      <c r="L8" s="171"/>
      <c r="M8" s="129"/>
      <c r="N8" s="172" t="s">
        <v>200</v>
      </c>
    </row>
    <row r="9" spans="1:162" s="147" customFormat="1" ht="60" customHeight="1">
      <c r="A9" s="145"/>
      <c r="B9" s="104" t="s">
        <v>201</v>
      </c>
      <c r="C9" s="18"/>
      <c r="D9" s="18" t="s">
        <v>202</v>
      </c>
      <c r="E9" s="18"/>
      <c r="F9" s="18"/>
      <c r="G9" s="117" t="s">
        <v>203</v>
      </c>
      <c r="H9" s="16" t="s">
        <v>5</v>
      </c>
      <c r="I9" s="105"/>
      <c r="J9" s="236">
        <v>1</v>
      </c>
      <c r="K9" s="110" t="s">
        <v>174</v>
      </c>
      <c r="L9" s="232"/>
      <c r="M9" s="233"/>
      <c r="N9" s="172" t="s">
        <v>204</v>
      </c>
    </row>
    <row r="10" spans="1:162" s="147" customFormat="1" ht="60" customHeight="1">
      <c r="A10" s="145"/>
      <c r="B10" s="150" t="s">
        <v>205</v>
      </c>
      <c r="C10" s="163"/>
      <c r="D10" s="163"/>
      <c r="E10" s="164" t="s">
        <v>206</v>
      </c>
      <c r="F10" s="164"/>
      <c r="G10" s="155" t="s">
        <v>207</v>
      </c>
      <c r="H10" s="137" t="s">
        <v>208</v>
      </c>
      <c r="I10" s="151"/>
      <c r="J10" s="253">
        <v>1</v>
      </c>
      <c r="K10" s="110" t="s">
        <v>174</v>
      </c>
      <c r="L10" s="254" t="s">
        <v>209</v>
      </c>
      <c r="M10" s="255"/>
      <c r="N10" s="172" t="s">
        <v>204</v>
      </c>
    </row>
    <row r="11" spans="1:162" s="147" customFormat="1" ht="60" customHeight="1">
      <c r="A11" s="145"/>
      <c r="B11" s="150" t="s">
        <v>205</v>
      </c>
      <c r="C11" s="165"/>
      <c r="D11" s="140"/>
      <c r="E11" s="141"/>
      <c r="F11" s="140"/>
      <c r="G11" s="155" t="s">
        <v>210</v>
      </c>
      <c r="H11" s="152" t="s">
        <v>211</v>
      </c>
      <c r="I11" s="151"/>
      <c r="J11" s="253">
        <v>2</v>
      </c>
      <c r="K11" s="198" t="s">
        <v>212</v>
      </c>
      <c r="L11" s="254" t="s">
        <v>117</v>
      </c>
      <c r="M11" s="255" t="s">
        <v>68</v>
      </c>
      <c r="N11" s="172" t="s">
        <v>213</v>
      </c>
    </row>
    <row r="12" spans="1:162" s="147" customFormat="1" ht="60" customHeight="1">
      <c r="A12" s="145"/>
      <c r="B12" s="150" t="s">
        <v>205</v>
      </c>
      <c r="C12" s="194"/>
      <c r="D12" s="194"/>
      <c r="E12" s="195"/>
      <c r="F12" s="194"/>
      <c r="G12" s="155" t="s">
        <v>214</v>
      </c>
      <c r="H12" s="152"/>
      <c r="I12" s="151"/>
      <c r="J12" s="253">
        <v>10</v>
      </c>
      <c r="K12" s="110" t="s">
        <v>174</v>
      </c>
      <c r="L12" s="232"/>
      <c r="M12" s="255"/>
      <c r="N12" s="256" t="s">
        <v>215</v>
      </c>
    </row>
    <row r="13" spans="1:162" s="147" customFormat="1" ht="60" customHeight="1">
      <c r="A13" s="145"/>
      <c r="B13" s="150" t="s">
        <v>205</v>
      </c>
      <c r="C13" s="194"/>
      <c r="D13" s="194"/>
      <c r="E13" s="195"/>
      <c r="F13" s="194"/>
      <c r="G13" s="155" t="s">
        <v>166</v>
      </c>
      <c r="H13" s="152"/>
      <c r="I13" s="151"/>
      <c r="J13" s="253">
        <v>1</v>
      </c>
      <c r="K13" s="110" t="s">
        <v>174</v>
      </c>
      <c r="L13" s="232"/>
      <c r="M13" s="255"/>
      <c r="N13" s="256" t="s">
        <v>215</v>
      </c>
    </row>
    <row r="14" spans="1:162" s="147" customFormat="1" ht="60" customHeight="1">
      <c r="A14" s="145"/>
      <c r="B14" s="104" t="s">
        <v>201</v>
      </c>
      <c r="C14" s="72"/>
      <c r="D14" s="72" t="s">
        <v>216</v>
      </c>
      <c r="E14" s="71"/>
      <c r="F14" s="71"/>
      <c r="G14" s="117" t="s">
        <v>217</v>
      </c>
      <c r="H14" s="16" t="s">
        <v>6</v>
      </c>
      <c r="I14" s="105"/>
      <c r="J14" s="236">
        <v>1</v>
      </c>
      <c r="K14" s="110" t="s">
        <v>174</v>
      </c>
      <c r="L14" s="232"/>
      <c r="M14" s="233"/>
      <c r="N14" s="172" t="s">
        <v>200</v>
      </c>
    </row>
    <row r="15" spans="1:162" s="147" customFormat="1" ht="60" customHeight="1">
      <c r="A15" s="145"/>
      <c r="B15" s="150" t="s">
        <v>69</v>
      </c>
      <c r="C15" s="138"/>
      <c r="D15" s="138"/>
      <c r="E15" s="136" t="s">
        <v>218</v>
      </c>
      <c r="F15" s="136"/>
      <c r="G15" s="155" t="s">
        <v>219</v>
      </c>
      <c r="H15" s="137" t="s">
        <v>70</v>
      </c>
      <c r="I15" s="151"/>
      <c r="J15" s="257">
        <v>1</v>
      </c>
      <c r="K15" s="110" t="s">
        <v>174</v>
      </c>
      <c r="L15" s="254" t="s">
        <v>71</v>
      </c>
      <c r="M15" s="255"/>
      <c r="N15" s="172" t="s">
        <v>72</v>
      </c>
    </row>
    <row r="16" spans="1:162" s="113" customFormat="1" ht="60" customHeight="1">
      <c r="A16" s="145"/>
      <c r="B16" s="191" t="s">
        <v>220</v>
      </c>
      <c r="C16" s="192"/>
      <c r="D16" s="192"/>
      <c r="E16" s="193"/>
      <c r="F16" s="193"/>
      <c r="G16" s="121" t="s">
        <v>221</v>
      </c>
      <c r="H16" s="114"/>
      <c r="I16" s="115"/>
      <c r="J16" s="258">
        <v>2</v>
      </c>
      <c r="K16" s="110" t="s">
        <v>174</v>
      </c>
      <c r="L16" s="259"/>
      <c r="M16" s="233"/>
      <c r="N16" s="256" t="s">
        <v>215</v>
      </c>
    </row>
    <row r="17" spans="1:14" s="113" customFormat="1" ht="60" customHeight="1">
      <c r="A17" s="145"/>
      <c r="B17" s="191" t="s">
        <v>220</v>
      </c>
      <c r="C17" s="192"/>
      <c r="D17" s="192"/>
      <c r="E17" s="193"/>
      <c r="F17" s="193"/>
      <c r="G17" s="121" t="s">
        <v>162</v>
      </c>
      <c r="H17" s="114"/>
      <c r="I17" s="115"/>
      <c r="J17" s="258">
        <v>6</v>
      </c>
      <c r="K17" s="110" t="s">
        <v>174</v>
      </c>
      <c r="L17" s="259"/>
      <c r="M17" s="233"/>
      <c r="N17" s="256" t="s">
        <v>215</v>
      </c>
    </row>
    <row r="18" spans="1:14" s="113" customFormat="1" ht="60" customHeight="1">
      <c r="A18" s="145"/>
      <c r="B18" s="191" t="s">
        <v>220</v>
      </c>
      <c r="C18" s="192"/>
      <c r="D18" s="192"/>
      <c r="E18" s="193"/>
      <c r="F18" s="193"/>
      <c r="G18" s="121" t="s">
        <v>164</v>
      </c>
      <c r="H18" s="114"/>
      <c r="I18" s="115"/>
      <c r="J18" s="258">
        <v>1</v>
      </c>
      <c r="K18" s="110" t="s">
        <v>174</v>
      </c>
      <c r="L18" s="259"/>
      <c r="M18" s="233"/>
      <c r="N18" s="256" t="s">
        <v>215</v>
      </c>
    </row>
    <row r="19" spans="1:14" s="113" customFormat="1" ht="60" customHeight="1">
      <c r="A19" s="145"/>
      <c r="B19" s="191" t="s">
        <v>220</v>
      </c>
      <c r="C19" s="192"/>
      <c r="D19" s="192"/>
      <c r="E19" s="193"/>
      <c r="F19" s="193"/>
      <c r="G19" s="121" t="s">
        <v>163</v>
      </c>
      <c r="H19" s="114"/>
      <c r="I19" s="115"/>
      <c r="J19" s="258">
        <v>8</v>
      </c>
      <c r="K19" s="110" t="s">
        <v>174</v>
      </c>
      <c r="L19" s="259"/>
      <c r="M19" s="233"/>
      <c r="N19" s="256" t="s">
        <v>215</v>
      </c>
    </row>
    <row r="20" spans="1:14" s="113" customFormat="1" ht="60" customHeight="1">
      <c r="A20" s="145"/>
      <c r="B20" s="191" t="s">
        <v>220</v>
      </c>
      <c r="C20" s="192"/>
      <c r="D20" s="192"/>
      <c r="E20" s="193"/>
      <c r="F20" s="193"/>
      <c r="G20" s="121" t="s">
        <v>165</v>
      </c>
      <c r="H20" s="114"/>
      <c r="I20" s="115"/>
      <c r="J20" s="258">
        <v>4</v>
      </c>
      <c r="K20" s="110" t="s">
        <v>174</v>
      </c>
      <c r="L20" s="259"/>
      <c r="M20" s="233"/>
      <c r="N20" s="256" t="s">
        <v>215</v>
      </c>
    </row>
    <row r="21" spans="1:14" s="147" customFormat="1" ht="60" customHeight="1">
      <c r="A21" s="145"/>
      <c r="B21" s="150" t="s">
        <v>69</v>
      </c>
      <c r="C21" s="140"/>
      <c r="D21" s="140"/>
      <c r="E21" s="141" t="s">
        <v>73</v>
      </c>
      <c r="F21" s="141"/>
      <c r="G21" s="155" t="s">
        <v>222</v>
      </c>
      <c r="H21" s="137" t="s">
        <v>74</v>
      </c>
      <c r="I21" s="151"/>
      <c r="J21" s="257">
        <v>2</v>
      </c>
      <c r="K21" s="237" t="s">
        <v>174</v>
      </c>
      <c r="L21" s="254" t="s">
        <v>71</v>
      </c>
      <c r="M21" s="255"/>
      <c r="N21" s="172" t="s">
        <v>72</v>
      </c>
    </row>
    <row r="22" spans="1:14" s="147" customFormat="1" ht="60" customHeight="1">
      <c r="A22" s="145"/>
      <c r="B22" s="150" t="s">
        <v>69</v>
      </c>
      <c r="C22" s="140"/>
      <c r="D22" s="140"/>
      <c r="E22" s="141" t="s">
        <v>75</v>
      </c>
      <c r="F22" s="141"/>
      <c r="G22" s="155" t="s">
        <v>76</v>
      </c>
      <c r="H22" s="137" t="s">
        <v>77</v>
      </c>
      <c r="I22" s="151"/>
      <c r="J22" s="257">
        <v>2</v>
      </c>
      <c r="K22" s="237" t="s">
        <v>174</v>
      </c>
      <c r="L22" s="254" t="s">
        <v>71</v>
      </c>
      <c r="M22" s="255"/>
      <c r="N22" s="172" t="s">
        <v>72</v>
      </c>
    </row>
    <row r="23" spans="1:14" s="147" customFormat="1" ht="60" customHeight="1">
      <c r="A23" s="145"/>
      <c r="B23" s="150" t="s">
        <v>69</v>
      </c>
      <c r="C23" s="140"/>
      <c r="D23" s="140"/>
      <c r="E23" s="141" t="s">
        <v>78</v>
      </c>
      <c r="F23" s="141"/>
      <c r="G23" s="155" t="s">
        <v>79</v>
      </c>
      <c r="H23" s="137" t="s">
        <v>80</v>
      </c>
      <c r="I23" s="151"/>
      <c r="J23" s="257">
        <v>4</v>
      </c>
      <c r="K23" s="237" t="s">
        <v>180</v>
      </c>
      <c r="L23" s="254" t="s">
        <v>81</v>
      </c>
      <c r="M23" s="255"/>
      <c r="N23" s="172" t="s">
        <v>82</v>
      </c>
    </row>
    <row r="24" spans="1:14" s="147" customFormat="1" ht="60" customHeight="1">
      <c r="A24" s="145"/>
      <c r="B24" s="150" t="s">
        <v>69</v>
      </c>
      <c r="C24" s="140"/>
      <c r="D24" s="140"/>
      <c r="E24" s="141" t="s">
        <v>83</v>
      </c>
      <c r="F24" s="141"/>
      <c r="G24" s="155" t="s">
        <v>84</v>
      </c>
      <c r="H24" s="137" t="s">
        <v>85</v>
      </c>
      <c r="I24" s="151"/>
      <c r="J24" s="257">
        <v>2</v>
      </c>
      <c r="K24" s="237" t="s">
        <v>174</v>
      </c>
      <c r="L24" s="254" t="s">
        <v>86</v>
      </c>
      <c r="M24" s="255"/>
      <c r="N24" s="172" t="s">
        <v>72</v>
      </c>
    </row>
    <row r="25" spans="1:14" s="147" customFormat="1" ht="60" customHeight="1">
      <c r="A25" s="145"/>
      <c r="B25" s="150" t="s">
        <v>69</v>
      </c>
      <c r="C25" s="140"/>
      <c r="D25" s="140"/>
      <c r="E25" s="141" t="s">
        <v>87</v>
      </c>
      <c r="F25" s="141"/>
      <c r="G25" s="155" t="s">
        <v>88</v>
      </c>
      <c r="H25" s="137" t="s">
        <v>89</v>
      </c>
      <c r="I25" s="151"/>
      <c r="J25" s="257">
        <v>2</v>
      </c>
      <c r="K25" s="237" t="s">
        <v>174</v>
      </c>
      <c r="L25" s="254" t="s">
        <v>86</v>
      </c>
      <c r="M25" s="255"/>
      <c r="N25" s="172" t="s">
        <v>72</v>
      </c>
    </row>
    <row r="26" spans="1:14" s="147" customFormat="1" ht="60" customHeight="1">
      <c r="A26" s="145"/>
      <c r="B26" s="150" t="s">
        <v>69</v>
      </c>
      <c r="C26" s="140"/>
      <c r="D26" s="140"/>
      <c r="E26" s="141" t="s">
        <v>90</v>
      </c>
      <c r="F26" s="141"/>
      <c r="G26" s="155" t="s">
        <v>91</v>
      </c>
      <c r="H26" s="137" t="s">
        <v>92</v>
      </c>
      <c r="I26" s="151"/>
      <c r="J26" s="257">
        <v>2</v>
      </c>
      <c r="K26" s="237" t="s">
        <v>174</v>
      </c>
      <c r="L26" s="254" t="s">
        <v>93</v>
      </c>
      <c r="M26" s="255"/>
      <c r="N26" s="172" t="s">
        <v>72</v>
      </c>
    </row>
    <row r="27" spans="1:14" s="147" customFormat="1" ht="60" customHeight="1">
      <c r="A27" s="145"/>
      <c r="B27" s="150" t="s">
        <v>69</v>
      </c>
      <c r="C27" s="140"/>
      <c r="D27" s="140"/>
      <c r="E27" s="141" t="s">
        <v>94</v>
      </c>
      <c r="F27" s="141"/>
      <c r="G27" s="155" t="s">
        <v>95</v>
      </c>
      <c r="H27" s="137" t="s">
        <v>96</v>
      </c>
      <c r="I27" s="151"/>
      <c r="J27" s="257">
        <v>2</v>
      </c>
      <c r="K27" s="237" t="s">
        <v>174</v>
      </c>
      <c r="L27" s="254" t="s">
        <v>97</v>
      </c>
      <c r="M27" s="255"/>
      <c r="N27" s="172" t="s">
        <v>72</v>
      </c>
    </row>
    <row r="28" spans="1:14" s="147" customFormat="1" ht="60" customHeight="1">
      <c r="A28" s="145"/>
      <c r="B28" s="150" t="s">
        <v>69</v>
      </c>
      <c r="C28" s="136"/>
      <c r="D28" s="136"/>
      <c r="E28" s="136" t="s">
        <v>98</v>
      </c>
      <c r="F28" s="136"/>
      <c r="G28" s="155" t="s">
        <v>99</v>
      </c>
      <c r="H28" s="137" t="s">
        <v>100</v>
      </c>
      <c r="I28" s="151"/>
      <c r="J28" s="257">
        <v>2</v>
      </c>
      <c r="K28" s="237" t="s">
        <v>174</v>
      </c>
      <c r="L28" s="254" t="s">
        <v>97</v>
      </c>
      <c r="M28" s="255"/>
      <c r="N28" s="172" t="s">
        <v>72</v>
      </c>
    </row>
    <row r="29" spans="1:14" s="147" customFormat="1" ht="60" customHeight="1">
      <c r="A29" s="145"/>
      <c r="B29" s="150" t="s">
        <v>69</v>
      </c>
      <c r="C29" s="136"/>
      <c r="D29" s="136"/>
      <c r="E29" s="136" t="s">
        <v>101</v>
      </c>
      <c r="F29" s="136"/>
      <c r="G29" s="155" t="s">
        <v>102</v>
      </c>
      <c r="H29" s="137" t="s">
        <v>103</v>
      </c>
      <c r="I29" s="151"/>
      <c r="J29" s="257">
        <v>1</v>
      </c>
      <c r="K29" s="237" t="s">
        <v>174</v>
      </c>
      <c r="L29" s="254" t="s">
        <v>71</v>
      </c>
      <c r="M29" s="255"/>
      <c r="N29" s="172" t="s">
        <v>72</v>
      </c>
    </row>
    <row r="30" spans="1:14" s="147" customFormat="1" ht="60" customHeight="1">
      <c r="A30" s="145"/>
      <c r="B30" s="150" t="s">
        <v>69</v>
      </c>
      <c r="C30" s="136"/>
      <c r="D30" s="136"/>
      <c r="E30" s="136" t="s">
        <v>104</v>
      </c>
      <c r="F30" s="136"/>
      <c r="G30" s="155" t="s">
        <v>105</v>
      </c>
      <c r="H30" s="137" t="s">
        <v>106</v>
      </c>
      <c r="I30" s="151"/>
      <c r="J30" s="257">
        <v>1</v>
      </c>
      <c r="K30" s="237" t="s">
        <v>174</v>
      </c>
      <c r="L30" s="254" t="s">
        <v>97</v>
      </c>
      <c r="M30" s="255"/>
      <c r="N30" s="172" t="s">
        <v>72</v>
      </c>
    </row>
    <row r="31" spans="1:14" s="147" customFormat="1" ht="60" customHeight="1">
      <c r="A31" s="145"/>
      <c r="B31" s="150" t="s">
        <v>69</v>
      </c>
      <c r="C31" s="140"/>
      <c r="D31" s="140"/>
      <c r="E31" s="141" t="s">
        <v>223</v>
      </c>
      <c r="F31" s="141"/>
      <c r="G31" s="155" t="s">
        <v>107</v>
      </c>
      <c r="H31" s="137" t="s">
        <v>108</v>
      </c>
      <c r="I31" s="151"/>
      <c r="J31" s="257">
        <v>2</v>
      </c>
      <c r="K31" s="237" t="s">
        <v>174</v>
      </c>
      <c r="L31" s="254" t="s">
        <v>71</v>
      </c>
      <c r="M31" s="255"/>
      <c r="N31" s="172" t="s">
        <v>72</v>
      </c>
    </row>
    <row r="32" spans="1:14" s="147" customFormat="1" ht="60" customHeight="1">
      <c r="A32" s="145"/>
      <c r="B32" s="150" t="s">
        <v>69</v>
      </c>
      <c r="C32" s="140"/>
      <c r="D32" s="140"/>
      <c r="E32" s="143" t="s">
        <v>224</v>
      </c>
      <c r="F32" s="143"/>
      <c r="G32" s="161" t="s">
        <v>109</v>
      </c>
      <c r="H32" s="133" t="s">
        <v>110</v>
      </c>
      <c r="I32" s="151"/>
      <c r="J32" s="257">
        <v>1</v>
      </c>
      <c r="K32" s="237" t="s">
        <v>174</v>
      </c>
      <c r="L32" s="254" t="s">
        <v>71</v>
      </c>
      <c r="M32" s="255"/>
      <c r="N32" s="172" t="s">
        <v>72</v>
      </c>
    </row>
    <row r="33" spans="1:14" s="147" customFormat="1" ht="60" customHeight="1">
      <c r="A33" s="145"/>
      <c r="B33" s="199" t="s">
        <v>111</v>
      </c>
      <c r="C33" s="196"/>
      <c r="D33" s="196"/>
      <c r="E33" s="139"/>
      <c r="F33" s="196"/>
      <c r="G33" s="200" t="s">
        <v>112</v>
      </c>
      <c r="H33" s="132" t="s">
        <v>113</v>
      </c>
      <c r="I33" s="153"/>
      <c r="J33" s="154">
        <v>1</v>
      </c>
      <c r="K33" s="237" t="s">
        <v>174</v>
      </c>
      <c r="L33" s="254" t="s">
        <v>71</v>
      </c>
      <c r="M33" s="255"/>
      <c r="N33" s="172" t="s">
        <v>72</v>
      </c>
    </row>
    <row r="34" spans="1:14" s="147" customFormat="1" ht="60" customHeight="1">
      <c r="A34" s="145"/>
      <c r="B34" s="199" t="s">
        <v>111</v>
      </c>
      <c r="C34" s="197"/>
      <c r="D34" s="197"/>
      <c r="E34" s="196"/>
      <c r="F34" s="197"/>
      <c r="G34" s="200" t="s">
        <v>225</v>
      </c>
      <c r="H34" s="132" t="s">
        <v>115</v>
      </c>
      <c r="I34" s="153"/>
      <c r="J34" s="154">
        <v>1</v>
      </c>
      <c r="K34" s="260" t="s">
        <v>116</v>
      </c>
      <c r="L34" s="254" t="s">
        <v>117</v>
      </c>
      <c r="M34" s="255" t="s">
        <v>68</v>
      </c>
      <c r="N34" s="172" t="s">
        <v>118</v>
      </c>
    </row>
    <row r="35" spans="1:14" s="147" customFormat="1" ht="60" customHeight="1">
      <c r="A35" s="145"/>
      <c r="B35" s="150" t="s">
        <v>69</v>
      </c>
      <c r="C35" s="140"/>
      <c r="D35" s="140"/>
      <c r="E35" s="143" t="s">
        <v>226</v>
      </c>
      <c r="F35" s="143"/>
      <c r="G35" s="161" t="s">
        <v>109</v>
      </c>
      <c r="H35" s="133" t="s">
        <v>110</v>
      </c>
      <c r="I35" s="151"/>
      <c r="J35" s="257">
        <v>1</v>
      </c>
      <c r="K35" s="237" t="s">
        <v>174</v>
      </c>
      <c r="L35" s="254" t="s">
        <v>71</v>
      </c>
      <c r="M35" s="255"/>
      <c r="N35" s="172" t="s">
        <v>72</v>
      </c>
    </row>
    <row r="36" spans="1:14" s="147" customFormat="1" ht="60" customHeight="1">
      <c r="A36" s="145"/>
      <c r="B36" s="199" t="s">
        <v>111</v>
      </c>
      <c r="C36" s="196"/>
      <c r="D36" s="196"/>
      <c r="E36" s="139"/>
      <c r="F36" s="196"/>
      <c r="G36" s="200" t="s">
        <v>112</v>
      </c>
      <c r="H36" s="132" t="s">
        <v>113</v>
      </c>
      <c r="I36" s="153"/>
      <c r="J36" s="154">
        <v>1</v>
      </c>
      <c r="K36" s="237" t="s">
        <v>174</v>
      </c>
      <c r="L36" s="254" t="s">
        <v>71</v>
      </c>
      <c r="M36" s="255"/>
      <c r="N36" s="172" t="s">
        <v>72</v>
      </c>
    </row>
    <row r="37" spans="1:14" s="147" customFormat="1" ht="60" customHeight="1">
      <c r="A37" s="145"/>
      <c r="B37" s="199" t="s">
        <v>111</v>
      </c>
      <c r="C37" s="197"/>
      <c r="D37" s="197"/>
      <c r="E37" s="196"/>
      <c r="F37" s="197"/>
      <c r="G37" s="200" t="s">
        <v>114</v>
      </c>
      <c r="H37" s="132" t="s">
        <v>115</v>
      </c>
      <c r="I37" s="153"/>
      <c r="J37" s="154">
        <v>1</v>
      </c>
      <c r="K37" s="260" t="s">
        <v>116</v>
      </c>
      <c r="L37" s="254" t="s">
        <v>117</v>
      </c>
      <c r="M37" s="255" t="s">
        <v>68</v>
      </c>
      <c r="N37" s="172" t="s">
        <v>118</v>
      </c>
    </row>
    <row r="38" spans="1:14" s="147" customFormat="1" ht="60" customHeight="1">
      <c r="A38" s="145"/>
      <c r="B38" s="150" t="s">
        <v>69</v>
      </c>
      <c r="C38" s="136"/>
      <c r="D38" s="136"/>
      <c r="E38" s="136" t="s">
        <v>227</v>
      </c>
      <c r="F38" s="136"/>
      <c r="G38" s="160" t="s">
        <v>119</v>
      </c>
      <c r="H38" s="137" t="s">
        <v>120</v>
      </c>
      <c r="I38" s="151"/>
      <c r="J38" s="257">
        <v>11</v>
      </c>
      <c r="K38" s="237" t="s">
        <v>180</v>
      </c>
      <c r="L38" s="200" t="s">
        <v>121</v>
      </c>
      <c r="M38" s="202"/>
      <c r="N38" s="172" t="s">
        <v>82</v>
      </c>
    </row>
    <row r="39" spans="1:14" s="147" customFormat="1" ht="60" customHeight="1">
      <c r="A39" s="145"/>
      <c r="B39" s="150" t="s">
        <v>69</v>
      </c>
      <c r="C39" s="136"/>
      <c r="D39" s="136"/>
      <c r="E39" s="136" t="s">
        <v>122</v>
      </c>
      <c r="F39" s="136"/>
      <c r="G39" s="160" t="s">
        <v>123</v>
      </c>
      <c r="H39" s="137"/>
      <c r="I39" s="151"/>
      <c r="J39" s="257">
        <v>1</v>
      </c>
      <c r="K39" s="260" t="s">
        <v>180</v>
      </c>
      <c r="L39" s="200" t="s">
        <v>121</v>
      </c>
      <c r="M39" s="255"/>
      <c r="N39" s="172" t="s">
        <v>82</v>
      </c>
    </row>
    <row r="40" spans="1:14" s="147" customFormat="1" ht="60" customHeight="1">
      <c r="A40" s="145"/>
      <c r="B40" s="150" t="s">
        <v>69</v>
      </c>
      <c r="C40" s="142"/>
      <c r="D40" s="142"/>
      <c r="E40" s="142" t="s">
        <v>124</v>
      </c>
      <c r="F40" s="142"/>
      <c r="G40" s="155" t="s">
        <v>125</v>
      </c>
      <c r="H40" s="137" t="s">
        <v>126</v>
      </c>
      <c r="I40" s="151"/>
      <c r="J40" s="257">
        <v>1</v>
      </c>
      <c r="K40" s="237" t="s">
        <v>174</v>
      </c>
      <c r="L40" s="254" t="s">
        <v>127</v>
      </c>
      <c r="M40" s="255"/>
      <c r="N40" s="172" t="s">
        <v>82</v>
      </c>
    </row>
    <row r="41" spans="1:14" s="147" customFormat="1" ht="60" customHeight="1">
      <c r="A41" s="145"/>
      <c r="B41" s="150" t="s">
        <v>69</v>
      </c>
      <c r="C41" s="140"/>
      <c r="D41" s="140"/>
      <c r="E41" s="141" t="s">
        <v>128</v>
      </c>
      <c r="F41" s="141"/>
      <c r="G41" s="155" t="s">
        <v>129</v>
      </c>
      <c r="H41" s="137" t="s">
        <v>130</v>
      </c>
      <c r="I41" s="151"/>
      <c r="J41" s="257">
        <v>2</v>
      </c>
      <c r="K41" s="237" t="s">
        <v>174</v>
      </c>
      <c r="L41" s="254" t="s">
        <v>127</v>
      </c>
      <c r="M41" s="255"/>
      <c r="N41" s="172" t="s">
        <v>82</v>
      </c>
    </row>
    <row r="42" spans="1:14" s="147" customFormat="1" ht="60" customHeight="1">
      <c r="A42" s="145"/>
      <c r="B42" s="150" t="s">
        <v>69</v>
      </c>
      <c r="C42" s="138"/>
      <c r="D42" s="138"/>
      <c r="E42" s="136" t="s">
        <v>131</v>
      </c>
      <c r="F42" s="136"/>
      <c r="G42" s="155" t="s">
        <v>132</v>
      </c>
      <c r="H42" s="152"/>
      <c r="I42" s="151"/>
      <c r="J42" s="257">
        <v>1</v>
      </c>
      <c r="K42" s="237" t="s">
        <v>178</v>
      </c>
      <c r="L42" s="254" t="s">
        <v>133</v>
      </c>
      <c r="M42" s="255"/>
      <c r="N42" s="172" t="s">
        <v>82</v>
      </c>
    </row>
    <row r="43" spans="1:14" s="147" customFormat="1" ht="60" customHeight="1">
      <c r="A43" s="145"/>
      <c r="B43" s="199" t="s">
        <v>111</v>
      </c>
      <c r="C43" s="197"/>
      <c r="D43" s="197"/>
      <c r="E43" s="196"/>
      <c r="F43" s="196" t="s">
        <v>228</v>
      </c>
      <c r="G43" s="200" t="s">
        <v>134</v>
      </c>
      <c r="H43" s="132" t="s">
        <v>135</v>
      </c>
      <c r="I43" s="153"/>
      <c r="J43" s="154">
        <v>1</v>
      </c>
      <c r="K43" s="237" t="s">
        <v>178</v>
      </c>
      <c r="L43" s="254" t="s">
        <v>136</v>
      </c>
      <c r="M43" s="255"/>
      <c r="N43" s="172" t="s">
        <v>82</v>
      </c>
    </row>
    <row r="44" spans="1:14" s="147" customFormat="1" ht="60" customHeight="1">
      <c r="A44" s="145"/>
      <c r="B44" s="199" t="s">
        <v>111</v>
      </c>
      <c r="C44" s="197"/>
      <c r="D44" s="197"/>
      <c r="E44" s="196"/>
      <c r="F44" s="196" t="s">
        <v>229</v>
      </c>
      <c r="G44" s="200" t="s">
        <v>134</v>
      </c>
      <c r="H44" s="132" t="s">
        <v>137</v>
      </c>
      <c r="I44" s="153"/>
      <c r="J44" s="154">
        <v>1</v>
      </c>
      <c r="K44" s="237" t="s">
        <v>178</v>
      </c>
      <c r="L44" s="254" t="s">
        <v>138</v>
      </c>
      <c r="M44" s="255"/>
      <c r="N44" s="172" t="s">
        <v>82</v>
      </c>
    </row>
    <row r="45" spans="1:14" s="147" customFormat="1" ht="60" customHeight="1">
      <c r="A45" s="145"/>
      <c r="B45" s="150" t="s">
        <v>69</v>
      </c>
      <c r="C45" s="142"/>
      <c r="D45" s="142"/>
      <c r="E45" s="142" t="s">
        <v>139</v>
      </c>
      <c r="F45" s="142"/>
      <c r="G45" s="155" t="s">
        <v>140</v>
      </c>
      <c r="H45" s="137" t="s">
        <v>141</v>
      </c>
      <c r="I45" s="151"/>
      <c r="J45" s="257">
        <v>1</v>
      </c>
      <c r="K45" s="237" t="s">
        <v>178</v>
      </c>
      <c r="L45" s="254" t="s">
        <v>138</v>
      </c>
      <c r="M45" s="255"/>
      <c r="N45" s="172" t="s">
        <v>82</v>
      </c>
    </row>
    <row r="46" spans="1:14" s="147" customFormat="1" ht="60" customHeight="1">
      <c r="A46" s="145"/>
      <c r="B46" s="150" t="s">
        <v>205</v>
      </c>
      <c r="C46" s="261"/>
      <c r="D46" s="136"/>
      <c r="E46" s="136"/>
      <c r="F46" s="136"/>
      <c r="G46" s="155" t="s">
        <v>173</v>
      </c>
      <c r="H46" s="137"/>
      <c r="I46" s="151"/>
      <c r="J46" s="257">
        <v>4</v>
      </c>
      <c r="K46" s="237" t="s">
        <v>174</v>
      </c>
      <c r="L46" s="254"/>
      <c r="M46" s="255"/>
      <c r="N46" s="172"/>
    </row>
    <row r="47" spans="1:14" s="147" customFormat="1" ht="60" customHeight="1">
      <c r="A47" s="145"/>
      <c r="B47" s="150" t="s">
        <v>201</v>
      </c>
      <c r="C47" s="138"/>
      <c r="D47" s="138"/>
      <c r="E47" s="136" t="s">
        <v>142</v>
      </c>
      <c r="F47" s="136"/>
      <c r="G47" s="155" t="s">
        <v>143</v>
      </c>
      <c r="H47" s="137" t="s">
        <v>144</v>
      </c>
      <c r="I47" s="151"/>
      <c r="J47" s="257">
        <v>2</v>
      </c>
      <c r="K47" s="237" t="s">
        <v>174</v>
      </c>
      <c r="L47" s="254" t="s">
        <v>145</v>
      </c>
      <c r="M47" s="255"/>
      <c r="N47" s="172" t="s">
        <v>72</v>
      </c>
    </row>
    <row r="48" spans="1:14" s="147" customFormat="1" ht="60" customHeight="1" thickBot="1">
      <c r="A48" s="145"/>
      <c r="B48" s="150" t="s">
        <v>201</v>
      </c>
      <c r="C48" s="142"/>
      <c r="D48" s="142"/>
      <c r="E48" s="142" t="s">
        <v>230</v>
      </c>
      <c r="F48" s="142"/>
      <c r="G48" s="155" t="s">
        <v>146</v>
      </c>
      <c r="H48" s="137" t="s">
        <v>147</v>
      </c>
      <c r="I48" s="151"/>
      <c r="J48" s="257">
        <v>4</v>
      </c>
      <c r="K48" s="262" t="s">
        <v>179</v>
      </c>
      <c r="L48" s="263" t="s">
        <v>0</v>
      </c>
      <c r="M48" s="264"/>
      <c r="N48" s="265" t="s">
        <v>118</v>
      </c>
    </row>
    <row r="49" spans="1:14" s="147" customFormat="1" ht="60" customHeight="1">
      <c r="A49" s="145"/>
      <c r="B49" s="150" t="s">
        <v>69</v>
      </c>
      <c r="C49" s="266"/>
      <c r="D49" s="267"/>
      <c r="E49" s="136" t="s">
        <v>148</v>
      </c>
      <c r="F49" s="136"/>
      <c r="G49" s="155" t="s">
        <v>149</v>
      </c>
      <c r="H49" s="268" t="s">
        <v>150</v>
      </c>
      <c r="I49" s="269"/>
      <c r="J49" s="257">
        <v>2</v>
      </c>
      <c r="K49" s="237" t="s">
        <v>174</v>
      </c>
      <c r="L49" s="270" t="s">
        <v>151</v>
      </c>
      <c r="M49" s="271"/>
      <c r="N49" s="272" t="s">
        <v>72</v>
      </c>
    </row>
    <row r="50" spans="1:14" s="147" customFormat="1" ht="60" customHeight="1">
      <c r="A50" s="145"/>
      <c r="B50" s="150" t="s">
        <v>69</v>
      </c>
      <c r="C50" s="142"/>
      <c r="D50" s="142"/>
      <c r="E50" s="273" t="s">
        <v>231</v>
      </c>
      <c r="F50" s="142"/>
      <c r="G50" s="155" t="s">
        <v>152</v>
      </c>
      <c r="H50" s="268" t="s">
        <v>153</v>
      </c>
      <c r="I50" s="151"/>
      <c r="J50" s="257">
        <v>4</v>
      </c>
      <c r="K50" s="237" t="s">
        <v>174</v>
      </c>
      <c r="L50" s="274" t="s">
        <v>154</v>
      </c>
      <c r="M50" s="275"/>
      <c r="N50" s="172" t="s">
        <v>72</v>
      </c>
    </row>
    <row r="51" spans="1:14" s="147" customFormat="1" ht="60" customHeight="1">
      <c r="A51" s="145"/>
      <c r="B51" s="150" t="s">
        <v>69</v>
      </c>
      <c r="C51" s="261"/>
      <c r="D51" s="136"/>
      <c r="E51" s="136" t="s">
        <v>155</v>
      </c>
      <c r="F51" s="136"/>
      <c r="G51" s="155" t="s">
        <v>156</v>
      </c>
      <c r="H51" s="268" t="s">
        <v>157</v>
      </c>
      <c r="I51" s="151"/>
      <c r="J51" s="257">
        <v>1</v>
      </c>
      <c r="K51" s="237" t="s">
        <v>178</v>
      </c>
      <c r="L51" s="254" t="s">
        <v>232</v>
      </c>
      <c r="M51" s="255"/>
      <c r="N51" s="172" t="s">
        <v>82</v>
      </c>
    </row>
    <row r="52" spans="1:14" s="147" customFormat="1" ht="60" customHeight="1">
      <c r="A52" s="145"/>
      <c r="B52" s="150" t="s">
        <v>69</v>
      </c>
      <c r="C52" s="261"/>
      <c r="D52" s="136"/>
      <c r="E52" s="136" t="s">
        <v>158</v>
      </c>
      <c r="F52" s="136"/>
      <c r="G52" s="155" t="s">
        <v>159</v>
      </c>
      <c r="H52" s="268" t="s">
        <v>160</v>
      </c>
      <c r="I52" s="151"/>
      <c r="J52" s="257">
        <v>1</v>
      </c>
      <c r="K52" s="237" t="s">
        <v>178</v>
      </c>
      <c r="L52" s="254" t="s">
        <v>161</v>
      </c>
      <c r="M52" s="255"/>
      <c r="N52" s="172" t="s">
        <v>82</v>
      </c>
    </row>
    <row r="53" spans="1:14" s="147" customFormat="1" ht="60" customHeight="1">
      <c r="A53" s="145"/>
      <c r="B53" s="104" t="s">
        <v>201</v>
      </c>
      <c r="C53" s="235"/>
      <c r="D53" s="19" t="s">
        <v>233</v>
      </c>
      <c r="E53" s="235"/>
      <c r="F53" s="19"/>
      <c r="G53" s="117" t="s">
        <v>234</v>
      </c>
      <c r="H53" s="16" t="s">
        <v>11</v>
      </c>
      <c r="I53" s="105"/>
      <c r="J53" s="236">
        <v>2</v>
      </c>
      <c r="K53" s="237" t="s">
        <v>174</v>
      </c>
      <c r="L53" s="15"/>
      <c r="M53" s="238"/>
      <c r="N53" s="172" t="s">
        <v>200</v>
      </c>
    </row>
    <row r="54" spans="1:14" s="147" customFormat="1" ht="60" customHeight="1">
      <c r="A54" s="145"/>
      <c r="B54" s="107" t="s">
        <v>205</v>
      </c>
      <c r="C54" s="17"/>
      <c r="D54" s="21"/>
      <c r="E54" s="21" t="s">
        <v>235</v>
      </c>
      <c r="F54" s="17"/>
      <c r="G54" s="161" t="s">
        <v>236</v>
      </c>
      <c r="H54" s="133"/>
      <c r="I54" s="276"/>
      <c r="J54" s="276">
        <v>1</v>
      </c>
      <c r="K54" s="237" t="s">
        <v>174</v>
      </c>
      <c r="L54" s="15"/>
      <c r="M54" s="238"/>
      <c r="N54" s="172" t="s">
        <v>200</v>
      </c>
    </row>
    <row r="55" spans="1:14" s="147" customFormat="1" ht="60" customHeight="1">
      <c r="A55" s="145"/>
      <c r="B55" s="199" t="s">
        <v>220</v>
      </c>
      <c r="C55" s="197"/>
      <c r="D55" s="196"/>
      <c r="E55" s="196"/>
      <c r="F55" s="196" t="s">
        <v>237</v>
      </c>
      <c r="G55" s="200" t="s">
        <v>238</v>
      </c>
      <c r="H55" s="132" t="s">
        <v>239</v>
      </c>
      <c r="I55" s="156"/>
      <c r="J55" s="156">
        <v>1</v>
      </c>
      <c r="K55" s="110" t="s">
        <v>174</v>
      </c>
      <c r="L55" s="277" t="s">
        <v>240</v>
      </c>
      <c r="M55" s="278"/>
      <c r="N55" s="172" t="s">
        <v>204</v>
      </c>
    </row>
    <row r="56" spans="1:14" s="147" customFormat="1" ht="60" customHeight="1">
      <c r="A56" s="145"/>
      <c r="B56" s="199" t="s">
        <v>220</v>
      </c>
      <c r="C56" s="197"/>
      <c r="D56" s="196"/>
      <c r="E56" s="197"/>
      <c r="F56" s="196" t="s">
        <v>241</v>
      </c>
      <c r="G56" s="200" t="s">
        <v>242</v>
      </c>
      <c r="H56" s="132" t="s">
        <v>44</v>
      </c>
      <c r="I56" s="153"/>
      <c r="J56" s="156">
        <v>1</v>
      </c>
      <c r="K56" s="237" t="s">
        <v>174</v>
      </c>
      <c r="L56" s="232" t="s">
        <v>243</v>
      </c>
      <c r="M56" s="278" t="s">
        <v>244</v>
      </c>
      <c r="N56" s="172" t="s">
        <v>204</v>
      </c>
    </row>
    <row r="57" spans="1:14" s="147" customFormat="1" ht="60" customHeight="1">
      <c r="A57" s="145"/>
      <c r="B57" s="199" t="s">
        <v>245</v>
      </c>
      <c r="C57" s="197"/>
      <c r="D57" s="196"/>
      <c r="E57" s="197"/>
      <c r="F57" s="196"/>
      <c r="G57" s="200" t="s">
        <v>170</v>
      </c>
      <c r="H57" s="132"/>
      <c r="I57" s="153"/>
      <c r="J57" s="156">
        <v>1</v>
      </c>
      <c r="K57" s="237" t="s">
        <v>174</v>
      </c>
      <c r="L57" s="232"/>
      <c r="M57" s="278"/>
      <c r="N57" s="172"/>
    </row>
    <row r="58" spans="1:14" s="147" customFormat="1" ht="60" customHeight="1">
      <c r="A58" s="145"/>
      <c r="B58" s="199" t="s">
        <v>220</v>
      </c>
      <c r="C58" s="197"/>
      <c r="D58" s="196"/>
      <c r="E58" s="197"/>
      <c r="F58" s="196" t="s">
        <v>246</v>
      </c>
      <c r="G58" s="200" t="s">
        <v>247</v>
      </c>
      <c r="H58" s="132" t="s">
        <v>46</v>
      </c>
      <c r="I58" s="153"/>
      <c r="J58" s="156">
        <v>1</v>
      </c>
      <c r="K58" s="110" t="s">
        <v>174</v>
      </c>
      <c r="L58" s="232" t="s">
        <v>248</v>
      </c>
      <c r="M58" s="233"/>
      <c r="N58" s="172" t="s">
        <v>204</v>
      </c>
    </row>
    <row r="59" spans="1:14" s="147" customFormat="1" ht="60" customHeight="1">
      <c r="A59" s="145"/>
      <c r="B59" s="199" t="s">
        <v>245</v>
      </c>
      <c r="C59" s="197"/>
      <c r="D59" s="196"/>
      <c r="E59" s="197"/>
      <c r="F59" s="196"/>
      <c r="G59" s="200" t="s">
        <v>249</v>
      </c>
      <c r="H59" s="132" t="s">
        <v>249</v>
      </c>
      <c r="I59" s="153"/>
      <c r="J59" s="156">
        <v>1</v>
      </c>
      <c r="K59" s="110" t="s">
        <v>212</v>
      </c>
      <c r="L59" s="232"/>
      <c r="M59" s="233" t="s">
        <v>68</v>
      </c>
      <c r="N59" s="172" t="s">
        <v>213</v>
      </c>
    </row>
    <row r="60" spans="1:14" s="147" customFormat="1" ht="60" customHeight="1">
      <c r="A60" s="145"/>
      <c r="B60" s="199" t="s">
        <v>245</v>
      </c>
      <c r="C60" s="197"/>
      <c r="D60" s="196"/>
      <c r="E60" s="197"/>
      <c r="F60" s="196"/>
      <c r="G60" s="200" t="s">
        <v>171</v>
      </c>
      <c r="H60" s="132"/>
      <c r="I60" s="153"/>
      <c r="J60" s="156">
        <v>1</v>
      </c>
      <c r="K60" s="237" t="s">
        <v>174</v>
      </c>
      <c r="L60" s="232"/>
      <c r="M60" s="233"/>
      <c r="N60" s="172" t="s">
        <v>215</v>
      </c>
    </row>
    <row r="61" spans="1:14" s="147" customFormat="1" ht="60" customHeight="1">
      <c r="A61" s="145"/>
      <c r="B61" s="199" t="s">
        <v>220</v>
      </c>
      <c r="C61" s="197"/>
      <c r="D61" s="196"/>
      <c r="E61" s="197"/>
      <c r="F61" s="196" t="s">
        <v>250</v>
      </c>
      <c r="G61" s="200" t="s">
        <v>251</v>
      </c>
      <c r="H61" s="132" t="s">
        <v>252</v>
      </c>
      <c r="I61" s="153"/>
      <c r="J61" s="156">
        <v>1</v>
      </c>
      <c r="K61" s="110" t="s">
        <v>181</v>
      </c>
      <c r="L61" s="232"/>
      <c r="M61" s="233"/>
      <c r="N61" s="172" t="s">
        <v>253</v>
      </c>
    </row>
    <row r="62" spans="1:14" s="147" customFormat="1" ht="60" customHeight="1">
      <c r="A62" s="145"/>
      <c r="B62" s="199" t="s">
        <v>220</v>
      </c>
      <c r="C62" s="197"/>
      <c r="D62" s="196"/>
      <c r="E62" s="197"/>
      <c r="F62" s="96" t="s">
        <v>254</v>
      </c>
      <c r="G62" s="200" t="s">
        <v>255</v>
      </c>
      <c r="H62" s="132"/>
      <c r="I62" s="153"/>
      <c r="J62" s="156">
        <v>1</v>
      </c>
      <c r="K62" s="110" t="s">
        <v>179</v>
      </c>
      <c r="L62" s="232" t="s">
        <v>256</v>
      </c>
      <c r="M62" s="233"/>
      <c r="N62" s="172" t="s">
        <v>213</v>
      </c>
    </row>
    <row r="63" spans="1:14" s="147" customFormat="1" ht="60" customHeight="1">
      <c r="A63" s="145"/>
      <c r="B63" s="199" t="s">
        <v>220</v>
      </c>
      <c r="C63" s="197"/>
      <c r="D63" s="196"/>
      <c r="E63" s="197"/>
      <c r="F63" s="196" t="s">
        <v>257</v>
      </c>
      <c r="G63" s="200" t="s">
        <v>258</v>
      </c>
      <c r="H63" s="132"/>
      <c r="I63" s="153"/>
      <c r="J63" s="156">
        <v>1</v>
      </c>
      <c r="K63" s="110" t="s">
        <v>179</v>
      </c>
      <c r="L63" s="232" t="s">
        <v>256</v>
      </c>
      <c r="M63" s="233"/>
      <c r="N63" s="172" t="s">
        <v>213</v>
      </c>
    </row>
    <row r="64" spans="1:14" s="147" customFormat="1" ht="60" customHeight="1">
      <c r="A64" s="145"/>
      <c r="B64" s="199" t="s">
        <v>220</v>
      </c>
      <c r="C64" s="197"/>
      <c r="D64" s="196"/>
      <c r="E64" s="197"/>
      <c r="F64" s="196" t="s">
        <v>259</v>
      </c>
      <c r="G64" s="200" t="s">
        <v>260</v>
      </c>
      <c r="H64" s="132"/>
      <c r="I64" s="153"/>
      <c r="J64" s="156">
        <v>2</v>
      </c>
      <c r="K64" s="110" t="s">
        <v>178</v>
      </c>
      <c r="L64" s="232" t="s">
        <v>261</v>
      </c>
      <c r="M64" s="233"/>
      <c r="N64" s="172" t="s">
        <v>253</v>
      </c>
    </row>
    <row r="65" spans="1:14" s="147" customFormat="1" ht="60" customHeight="1">
      <c r="A65" s="145"/>
      <c r="B65" s="199" t="s">
        <v>220</v>
      </c>
      <c r="C65" s="197"/>
      <c r="D65" s="196"/>
      <c r="E65" s="197"/>
      <c r="F65" s="196" t="s">
        <v>262</v>
      </c>
      <c r="G65" s="119" t="s">
        <v>263</v>
      </c>
      <c r="H65" s="132"/>
      <c r="I65" s="153"/>
      <c r="J65" s="127">
        <v>1</v>
      </c>
      <c r="K65" s="110" t="s">
        <v>178</v>
      </c>
      <c r="L65" s="232" t="s">
        <v>264</v>
      </c>
      <c r="M65" s="233"/>
      <c r="N65" s="172" t="s">
        <v>253</v>
      </c>
    </row>
    <row r="66" spans="1:14" s="147" customFormat="1" ht="60" customHeight="1">
      <c r="A66" s="145"/>
      <c r="B66" s="199" t="s">
        <v>220</v>
      </c>
      <c r="C66" s="197"/>
      <c r="D66" s="196"/>
      <c r="E66" s="197"/>
      <c r="F66" s="196"/>
      <c r="G66" s="119" t="s">
        <v>172</v>
      </c>
      <c r="H66" s="132"/>
      <c r="I66" s="153"/>
      <c r="J66" s="127">
        <v>1</v>
      </c>
      <c r="K66" s="237" t="s">
        <v>174</v>
      </c>
      <c r="L66" s="232"/>
      <c r="M66" s="233"/>
      <c r="N66" s="172" t="s">
        <v>253</v>
      </c>
    </row>
    <row r="67" spans="1:14" s="147" customFormat="1" ht="60" customHeight="1">
      <c r="A67" s="145"/>
      <c r="B67" s="107" t="s">
        <v>205</v>
      </c>
      <c r="C67" s="17"/>
      <c r="D67" s="21"/>
      <c r="E67" s="136" t="s">
        <v>265</v>
      </c>
      <c r="F67" s="138"/>
      <c r="G67" s="155" t="s">
        <v>266</v>
      </c>
      <c r="H67" s="137"/>
      <c r="I67" s="108"/>
      <c r="J67" s="108">
        <v>1</v>
      </c>
      <c r="K67" s="110" t="s">
        <v>174</v>
      </c>
      <c r="L67" s="232"/>
      <c r="M67" s="233"/>
      <c r="N67" s="172" t="s">
        <v>200</v>
      </c>
    </row>
    <row r="68" spans="1:14" s="147" customFormat="1" ht="60" customHeight="1">
      <c r="A68" s="145"/>
      <c r="B68" s="199" t="s">
        <v>220</v>
      </c>
      <c r="C68" s="197"/>
      <c r="D68" s="196"/>
      <c r="E68" s="196"/>
      <c r="F68" s="196" t="s">
        <v>237</v>
      </c>
      <c r="G68" s="200" t="s">
        <v>238</v>
      </c>
      <c r="H68" s="132" t="s">
        <v>239</v>
      </c>
      <c r="I68" s="156"/>
      <c r="J68" s="156">
        <v>1</v>
      </c>
      <c r="K68" s="110" t="s">
        <v>174</v>
      </c>
      <c r="L68" s="232"/>
      <c r="M68" s="233"/>
      <c r="N68" s="172" t="s">
        <v>204</v>
      </c>
    </row>
    <row r="69" spans="1:14" s="147" customFormat="1" ht="60" customHeight="1">
      <c r="A69" s="145"/>
      <c r="B69" s="199" t="s">
        <v>220</v>
      </c>
      <c r="C69" s="197"/>
      <c r="D69" s="196"/>
      <c r="E69" s="197"/>
      <c r="F69" s="196" t="s">
        <v>267</v>
      </c>
      <c r="G69" s="200" t="s">
        <v>268</v>
      </c>
      <c r="H69" s="132" t="s">
        <v>45</v>
      </c>
      <c r="I69" s="153"/>
      <c r="J69" s="156">
        <v>1</v>
      </c>
      <c r="K69" s="110" t="s">
        <v>174</v>
      </c>
      <c r="L69" s="232" t="s">
        <v>269</v>
      </c>
      <c r="M69" s="278" t="s">
        <v>244</v>
      </c>
      <c r="N69" s="172" t="s">
        <v>204</v>
      </c>
    </row>
    <row r="70" spans="1:14" s="147" customFormat="1" ht="60" customHeight="1">
      <c r="A70" s="145"/>
      <c r="B70" s="199" t="s">
        <v>245</v>
      </c>
      <c r="C70" s="197"/>
      <c r="D70" s="196"/>
      <c r="E70" s="197"/>
      <c r="F70" s="196"/>
      <c r="G70" s="200" t="s">
        <v>170</v>
      </c>
      <c r="H70" s="132"/>
      <c r="I70" s="153"/>
      <c r="J70" s="156">
        <v>1</v>
      </c>
      <c r="K70" s="237" t="s">
        <v>174</v>
      </c>
      <c r="L70" s="232"/>
      <c r="M70" s="278"/>
      <c r="N70" s="172"/>
    </row>
    <row r="71" spans="1:14" s="147" customFormat="1" ht="60" customHeight="1">
      <c r="A71" s="145"/>
      <c r="B71" s="199" t="s">
        <v>220</v>
      </c>
      <c r="C71" s="197"/>
      <c r="D71" s="196"/>
      <c r="E71" s="197"/>
      <c r="F71" s="196" t="s">
        <v>270</v>
      </c>
      <c r="G71" s="200" t="s">
        <v>271</v>
      </c>
      <c r="H71" s="132" t="s">
        <v>47</v>
      </c>
      <c r="I71" s="153"/>
      <c r="J71" s="156">
        <v>1</v>
      </c>
      <c r="K71" s="110" t="s">
        <v>174</v>
      </c>
      <c r="L71" s="232" t="s">
        <v>248</v>
      </c>
      <c r="M71" s="233"/>
      <c r="N71" s="172" t="s">
        <v>204</v>
      </c>
    </row>
    <row r="72" spans="1:14" s="147" customFormat="1" ht="60" customHeight="1">
      <c r="A72" s="145"/>
      <c r="B72" s="199" t="s">
        <v>245</v>
      </c>
      <c r="C72" s="197"/>
      <c r="D72" s="196"/>
      <c r="E72" s="197"/>
      <c r="F72" s="196"/>
      <c r="G72" s="200" t="s">
        <v>249</v>
      </c>
      <c r="H72" s="132" t="s">
        <v>249</v>
      </c>
      <c r="I72" s="153"/>
      <c r="J72" s="156">
        <v>1</v>
      </c>
      <c r="K72" s="110" t="s">
        <v>212</v>
      </c>
      <c r="L72" s="232"/>
      <c r="M72" s="233" t="s">
        <v>68</v>
      </c>
      <c r="N72" s="172" t="s">
        <v>213</v>
      </c>
    </row>
    <row r="73" spans="1:14" s="147" customFormat="1" ht="60" customHeight="1">
      <c r="A73" s="145"/>
      <c r="B73" s="199" t="s">
        <v>245</v>
      </c>
      <c r="C73" s="197"/>
      <c r="D73" s="196"/>
      <c r="E73" s="197"/>
      <c r="F73" s="196"/>
      <c r="G73" s="200" t="s">
        <v>171</v>
      </c>
      <c r="H73" s="132"/>
      <c r="I73" s="153"/>
      <c r="J73" s="156">
        <v>1</v>
      </c>
      <c r="K73" s="237" t="s">
        <v>174</v>
      </c>
      <c r="L73" s="232"/>
      <c r="M73" s="233"/>
      <c r="N73" s="172" t="s">
        <v>215</v>
      </c>
    </row>
    <row r="74" spans="1:14" s="147" customFormat="1" ht="60" customHeight="1">
      <c r="A74" s="145"/>
      <c r="B74" s="199" t="s">
        <v>220</v>
      </c>
      <c r="C74" s="197"/>
      <c r="D74" s="196"/>
      <c r="E74" s="197"/>
      <c r="F74" s="196" t="s">
        <v>272</v>
      </c>
      <c r="G74" s="200" t="s">
        <v>273</v>
      </c>
      <c r="H74" s="132" t="s">
        <v>252</v>
      </c>
      <c r="I74" s="153"/>
      <c r="J74" s="156">
        <v>1</v>
      </c>
      <c r="K74" s="110" t="s">
        <v>181</v>
      </c>
      <c r="L74" s="232"/>
      <c r="M74" s="233"/>
      <c r="N74" s="172" t="s">
        <v>253</v>
      </c>
    </row>
    <row r="75" spans="1:14" s="147" customFormat="1" ht="60" customHeight="1">
      <c r="A75" s="145"/>
      <c r="B75" s="199" t="s">
        <v>220</v>
      </c>
      <c r="C75" s="197"/>
      <c r="D75" s="196"/>
      <c r="E75" s="197"/>
      <c r="F75" s="96" t="s">
        <v>254</v>
      </c>
      <c r="G75" s="200" t="s">
        <v>255</v>
      </c>
      <c r="H75" s="132"/>
      <c r="I75" s="153"/>
      <c r="J75" s="156">
        <v>1</v>
      </c>
      <c r="K75" s="110" t="s">
        <v>179</v>
      </c>
      <c r="L75" s="232" t="s">
        <v>256</v>
      </c>
      <c r="M75" s="233"/>
      <c r="N75" s="172" t="s">
        <v>213</v>
      </c>
    </row>
    <row r="76" spans="1:14" s="147" customFormat="1" ht="60" customHeight="1">
      <c r="A76" s="145"/>
      <c r="B76" s="199" t="s">
        <v>220</v>
      </c>
      <c r="C76" s="197"/>
      <c r="D76" s="196"/>
      <c r="E76" s="197"/>
      <c r="F76" s="196" t="s">
        <v>257</v>
      </c>
      <c r="G76" s="200" t="s">
        <v>258</v>
      </c>
      <c r="H76" s="132"/>
      <c r="I76" s="153"/>
      <c r="J76" s="156">
        <v>1</v>
      </c>
      <c r="K76" s="110" t="s">
        <v>179</v>
      </c>
      <c r="L76" s="232" t="s">
        <v>256</v>
      </c>
      <c r="M76" s="233"/>
      <c r="N76" s="172" t="s">
        <v>213</v>
      </c>
    </row>
    <row r="77" spans="1:14" s="147" customFormat="1" ht="60" customHeight="1">
      <c r="A77" s="145"/>
      <c r="B77" s="199" t="s">
        <v>220</v>
      </c>
      <c r="C77" s="197"/>
      <c r="D77" s="196"/>
      <c r="E77" s="197"/>
      <c r="F77" s="196" t="s">
        <v>259</v>
      </c>
      <c r="G77" s="200" t="s">
        <v>260</v>
      </c>
      <c r="H77" s="132"/>
      <c r="I77" s="153"/>
      <c r="J77" s="156">
        <v>2</v>
      </c>
      <c r="K77" s="110" t="s">
        <v>178</v>
      </c>
      <c r="L77" s="232" t="s">
        <v>261</v>
      </c>
      <c r="M77" s="233"/>
      <c r="N77" s="172" t="s">
        <v>253</v>
      </c>
    </row>
    <row r="78" spans="1:14" s="147" customFormat="1" ht="60" customHeight="1">
      <c r="A78" s="145"/>
      <c r="B78" s="199" t="s">
        <v>220</v>
      </c>
      <c r="C78" s="197"/>
      <c r="D78" s="196"/>
      <c r="E78" s="197"/>
      <c r="F78" s="196" t="s">
        <v>262</v>
      </c>
      <c r="G78" s="200" t="s">
        <v>263</v>
      </c>
      <c r="H78" s="132"/>
      <c r="I78" s="153"/>
      <c r="J78" s="156">
        <v>1</v>
      </c>
      <c r="K78" s="110" t="s">
        <v>178</v>
      </c>
      <c r="L78" s="232" t="s">
        <v>264</v>
      </c>
      <c r="M78" s="233"/>
      <c r="N78" s="172" t="s">
        <v>253</v>
      </c>
    </row>
    <row r="79" spans="1:14" s="147" customFormat="1" ht="60" customHeight="1">
      <c r="A79" s="145"/>
      <c r="B79" s="199" t="s">
        <v>220</v>
      </c>
      <c r="C79" s="197"/>
      <c r="D79" s="196"/>
      <c r="E79" s="197"/>
      <c r="F79" s="196"/>
      <c r="G79" s="119" t="s">
        <v>172</v>
      </c>
      <c r="H79" s="132"/>
      <c r="I79" s="153"/>
      <c r="J79" s="127">
        <v>1</v>
      </c>
      <c r="K79" s="237" t="s">
        <v>174</v>
      </c>
      <c r="L79" s="232"/>
      <c r="M79" s="233"/>
      <c r="N79" s="172" t="s">
        <v>253</v>
      </c>
    </row>
    <row r="80" spans="1:14" s="147" customFormat="1" ht="64.5" customHeight="1" collapsed="1">
      <c r="A80" s="145"/>
      <c r="B80" s="107" t="s">
        <v>205</v>
      </c>
      <c r="C80" s="17"/>
      <c r="D80" s="17"/>
      <c r="E80" s="21" t="s">
        <v>274</v>
      </c>
      <c r="F80" s="21"/>
      <c r="G80" s="155" t="s">
        <v>275</v>
      </c>
      <c r="H80" s="133" t="s">
        <v>276</v>
      </c>
      <c r="I80" s="109"/>
      <c r="J80" s="276">
        <v>1</v>
      </c>
      <c r="K80" s="279" t="s">
        <v>175</v>
      </c>
      <c r="L80" s="232" t="s">
        <v>277</v>
      </c>
      <c r="M80" s="233"/>
      <c r="N80" s="172" t="s">
        <v>204</v>
      </c>
    </row>
    <row r="81" spans="1:14" s="147" customFormat="1" ht="64.5" customHeight="1">
      <c r="A81" s="145"/>
      <c r="B81" s="199" t="s">
        <v>220</v>
      </c>
      <c r="C81" s="197"/>
      <c r="D81" s="197"/>
      <c r="E81" s="196"/>
      <c r="F81" s="196"/>
      <c r="G81" s="200" t="s">
        <v>278</v>
      </c>
      <c r="H81" s="132"/>
      <c r="I81" s="153"/>
      <c r="J81" s="156">
        <v>11</v>
      </c>
      <c r="K81" s="237" t="s">
        <v>174</v>
      </c>
      <c r="L81" s="232"/>
      <c r="M81" s="255"/>
      <c r="N81" s="172" t="s">
        <v>215</v>
      </c>
    </row>
    <row r="82" spans="1:14" s="147" customFormat="1" ht="64.5" customHeight="1">
      <c r="A82" s="145"/>
      <c r="B82" s="199" t="s">
        <v>220</v>
      </c>
      <c r="C82" s="197"/>
      <c r="D82" s="197"/>
      <c r="E82" s="196"/>
      <c r="F82" s="196"/>
      <c r="G82" s="200" t="s">
        <v>167</v>
      </c>
      <c r="H82" s="132"/>
      <c r="I82" s="153"/>
      <c r="J82" s="156">
        <v>2</v>
      </c>
      <c r="K82" s="237" t="s">
        <v>174</v>
      </c>
      <c r="L82" s="232"/>
      <c r="M82" s="255"/>
      <c r="N82" s="172" t="s">
        <v>215</v>
      </c>
    </row>
    <row r="83" spans="1:14" s="147" customFormat="1" ht="64.5" customHeight="1">
      <c r="A83" s="145"/>
      <c r="B83" s="199" t="s">
        <v>220</v>
      </c>
      <c r="C83" s="197"/>
      <c r="D83" s="197"/>
      <c r="E83" s="196"/>
      <c r="F83" s="196"/>
      <c r="G83" s="200" t="s">
        <v>168</v>
      </c>
      <c r="H83" s="132"/>
      <c r="I83" s="153"/>
      <c r="J83" s="156">
        <v>2</v>
      </c>
      <c r="K83" s="237" t="s">
        <v>174</v>
      </c>
      <c r="L83" s="232"/>
      <c r="M83" s="255"/>
      <c r="N83" s="172" t="s">
        <v>215</v>
      </c>
    </row>
    <row r="84" spans="1:14" s="147" customFormat="1" ht="64.5" customHeight="1">
      <c r="A84" s="145"/>
      <c r="B84" s="199" t="s">
        <v>220</v>
      </c>
      <c r="C84" s="197"/>
      <c r="D84" s="197"/>
      <c r="E84" s="196"/>
      <c r="F84" s="196"/>
      <c r="G84" s="200" t="s">
        <v>169</v>
      </c>
      <c r="H84" s="132"/>
      <c r="I84" s="153"/>
      <c r="J84" s="156">
        <v>2</v>
      </c>
      <c r="K84" s="237" t="s">
        <v>174</v>
      </c>
      <c r="L84" s="232"/>
      <c r="M84" s="255"/>
      <c r="N84" s="172" t="s">
        <v>215</v>
      </c>
    </row>
    <row r="85" spans="1:14" s="147" customFormat="1" ht="60" customHeight="1">
      <c r="A85" s="145"/>
      <c r="B85" s="107" t="s">
        <v>205</v>
      </c>
      <c r="C85" s="17"/>
      <c r="D85" s="17"/>
      <c r="E85" s="21" t="s">
        <v>279</v>
      </c>
      <c r="F85" s="21"/>
      <c r="G85" s="155" t="s">
        <v>280</v>
      </c>
      <c r="H85" s="133" t="s">
        <v>281</v>
      </c>
      <c r="I85" s="109"/>
      <c r="J85" s="276">
        <v>12</v>
      </c>
      <c r="K85" s="110" t="s">
        <v>174</v>
      </c>
      <c r="L85" s="232" t="s">
        <v>282</v>
      </c>
      <c r="M85" s="233"/>
      <c r="N85" s="172" t="s">
        <v>204</v>
      </c>
    </row>
    <row r="86" spans="1:14" s="147" customFormat="1" ht="60" customHeight="1">
      <c r="A86" s="145"/>
      <c r="B86" s="107" t="s">
        <v>205</v>
      </c>
      <c r="C86" s="17"/>
      <c r="D86" s="17"/>
      <c r="E86" s="21" t="s">
        <v>283</v>
      </c>
      <c r="F86" s="21"/>
      <c r="G86" s="161" t="s">
        <v>284</v>
      </c>
      <c r="H86" s="133" t="s">
        <v>12</v>
      </c>
      <c r="I86" s="109"/>
      <c r="J86" s="276">
        <v>1</v>
      </c>
      <c r="K86" s="279" t="s">
        <v>175</v>
      </c>
      <c r="L86" s="232" t="s">
        <v>285</v>
      </c>
      <c r="M86" s="233"/>
      <c r="N86" s="172" t="s">
        <v>204</v>
      </c>
    </row>
    <row r="87" spans="1:14" s="147" customFormat="1" ht="60" customHeight="1">
      <c r="A87" s="145"/>
      <c r="B87" s="107" t="s">
        <v>205</v>
      </c>
      <c r="C87" s="17"/>
      <c r="D87" s="17"/>
      <c r="E87" s="21" t="s">
        <v>286</v>
      </c>
      <c r="F87" s="21"/>
      <c r="G87" s="155" t="s">
        <v>287</v>
      </c>
      <c r="H87" s="133" t="s">
        <v>13</v>
      </c>
      <c r="I87" s="109"/>
      <c r="J87" s="276">
        <v>1</v>
      </c>
      <c r="K87" s="110" t="s">
        <v>174</v>
      </c>
      <c r="L87" s="232" t="s">
        <v>277</v>
      </c>
      <c r="M87" s="233"/>
      <c r="N87" s="172" t="s">
        <v>204</v>
      </c>
    </row>
    <row r="88" spans="1:14" s="147" customFormat="1" ht="60" customHeight="1">
      <c r="A88" s="145"/>
      <c r="B88" s="107" t="s">
        <v>205</v>
      </c>
      <c r="C88" s="17"/>
      <c r="D88" s="17"/>
      <c r="E88" s="21" t="s">
        <v>288</v>
      </c>
      <c r="F88" s="21"/>
      <c r="G88" s="155" t="s">
        <v>289</v>
      </c>
      <c r="H88" s="133" t="s">
        <v>14</v>
      </c>
      <c r="I88" s="109"/>
      <c r="J88" s="276">
        <v>1</v>
      </c>
      <c r="K88" s="110" t="s">
        <v>174</v>
      </c>
      <c r="L88" s="232" t="s">
        <v>277</v>
      </c>
      <c r="M88" s="233"/>
      <c r="N88" s="172" t="s">
        <v>204</v>
      </c>
    </row>
    <row r="89" spans="1:14" s="147" customFormat="1" ht="60" customHeight="1">
      <c r="A89" s="145"/>
      <c r="B89" s="107" t="s">
        <v>205</v>
      </c>
      <c r="C89" s="17"/>
      <c r="D89" s="17"/>
      <c r="E89" s="21" t="s">
        <v>290</v>
      </c>
      <c r="F89" s="21"/>
      <c r="G89" s="155" t="s">
        <v>291</v>
      </c>
      <c r="H89" s="133" t="s">
        <v>292</v>
      </c>
      <c r="I89" s="109"/>
      <c r="J89" s="276">
        <v>1</v>
      </c>
      <c r="K89" s="110" t="s">
        <v>174</v>
      </c>
      <c r="L89" s="232" t="s">
        <v>277</v>
      </c>
      <c r="M89" s="233"/>
      <c r="N89" s="172" t="s">
        <v>204</v>
      </c>
    </row>
    <row r="90" spans="1:14" s="208" customFormat="1" ht="60" customHeight="1">
      <c r="A90" s="128"/>
      <c r="B90" s="107" t="s">
        <v>205</v>
      </c>
      <c r="C90" s="225"/>
      <c r="D90" s="225"/>
      <c r="E90" s="226" t="s">
        <v>459</v>
      </c>
      <c r="F90" s="226"/>
      <c r="G90" s="227" t="s">
        <v>293</v>
      </c>
      <c r="H90" s="228" t="s">
        <v>294</v>
      </c>
      <c r="I90" s="229"/>
      <c r="J90" s="230">
        <v>1</v>
      </c>
      <c r="K90" s="231" t="s">
        <v>174</v>
      </c>
      <c r="L90" s="232" t="s">
        <v>277</v>
      </c>
      <c r="M90" s="233"/>
      <c r="N90" s="234" t="s">
        <v>204</v>
      </c>
    </row>
    <row r="91" spans="1:14" s="147" customFormat="1" ht="60" customHeight="1">
      <c r="A91" s="145"/>
      <c r="B91" s="107" t="s">
        <v>205</v>
      </c>
      <c r="C91" s="17"/>
      <c r="D91" s="17"/>
      <c r="E91" s="21" t="s">
        <v>295</v>
      </c>
      <c r="F91" s="21"/>
      <c r="G91" s="155" t="s">
        <v>296</v>
      </c>
      <c r="H91" s="133" t="s">
        <v>15</v>
      </c>
      <c r="I91" s="109"/>
      <c r="J91" s="276">
        <v>1</v>
      </c>
      <c r="K91" s="110" t="s">
        <v>174</v>
      </c>
      <c r="L91" s="232" t="s">
        <v>209</v>
      </c>
      <c r="M91" s="233"/>
      <c r="N91" s="172" t="s">
        <v>204</v>
      </c>
    </row>
    <row r="92" spans="1:14" s="147" customFormat="1" ht="60" customHeight="1">
      <c r="A92" s="145"/>
      <c r="B92" s="107" t="s">
        <v>205</v>
      </c>
      <c r="C92" s="17"/>
      <c r="D92" s="17"/>
      <c r="E92" s="21" t="s">
        <v>297</v>
      </c>
      <c r="F92" s="21"/>
      <c r="G92" s="155" t="s">
        <v>298</v>
      </c>
      <c r="H92" s="133" t="s">
        <v>299</v>
      </c>
      <c r="I92" s="109"/>
      <c r="J92" s="276">
        <v>1</v>
      </c>
      <c r="K92" s="110" t="s">
        <v>174</v>
      </c>
      <c r="L92" s="232" t="s">
        <v>209</v>
      </c>
      <c r="M92" s="233"/>
      <c r="N92" s="172" t="s">
        <v>204</v>
      </c>
    </row>
    <row r="93" spans="1:14" s="147" customFormat="1" ht="60" customHeight="1">
      <c r="A93" s="145"/>
      <c r="B93" s="107" t="s">
        <v>205</v>
      </c>
      <c r="C93" s="17"/>
      <c r="D93" s="17"/>
      <c r="E93" s="21" t="s">
        <v>300</v>
      </c>
      <c r="F93" s="21"/>
      <c r="G93" s="155" t="s">
        <v>301</v>
      </c>
      <c r="H93" s="133" t="s">
        <v>299</v>
      </c>
      <c r="I93" s="109"/>
      <c r="J93" s="276">
        <v>1</v>
      </c>
      <c r="K93" s="110" t="s">
        <v>174</v>
      </c>
      <c r="L93" s="232" t="s">
        <v>209</v>
      </c>
      <c r="M93" s="233"/>
      <c r="N93" s="172" t="s">
        <v>204</v>
      </c>
    </row>
    <row r="94" spans="1:14" s="147" customFormat="1" ht="60" customHeight="1">
      <c r="A94" s="145"/>
      <c r="B94" s="107" t="s">
        <v>205</v>
      </c>
      <c r="C94" s="41"/>
      <c r="D94" s="41"/>
      <c r="E94" s="143" t="s">
        <v>302</v>
      </c>
      <c r="F94" s="143"/>
      <c r="G94" s="161" t="s">
        <v>303</v>
      </c>
      <c r="H94" s="133" t="s">
        <v>304</v>
      </c>
      <c r="I94" s="109"/>
      <c r="J94" s="108">
        <v>1</v>
      </c>
      <c r="K94" s="110" t="s">
        <v>174</v>
      </c>
      <c r="L94" s="232" t="s">
        <v>277</v>
      </c>
      <c r="M94" s="233"/>
      <c r="N94" s="172" t="s">
        <v>204</v>
      </c>
    </row>
    <row r="95" spans="1:14" s="147" customFormat="1" ht="60" customHeight="1">
      <c r="A95" s="145"/>
      <c r="B95" s="199"/>
      <c r="C95" s="341"/>
      <c r="D95" s="342"/>
      <c r="E95" s="342"/>
      <c r="F95" s="342"/>
      <c r="G95" s="200" t="s">
        <v>305</v>
      </c>
      <c r="H95" s="132"/>
      <c r="I95" s="153"/>
      <c r="J95" s="156">
        <v>1</v>
      </c>
      <c r="K95" s="237" t="s">
        <v>174</v>
      </c>
      <c r="L95" s="232"/>
      <c r="M95" s="255"/>
      <c r="N95" s="280" t="s">
        <v>215</v>
      </c>
    </row>
    <row r="96" spans="1:14" s="147" customFormat="1" ht="60" customHeight="1">
      <c r="A96" s="145"/>
      <c r="B96" s="150" t="s">
        <v>205</v>
      </c>
      <c r="C96" s="142"/>
      <c r="D96" s="142"/>
      <c r="E96" s="142" t="s">
        <v>230</v>
      </c>
      <c r="F96" s="142"/>
      <c r="G96" s="155" t="s">
        <v>306</v>
      </c>
      <c r="H96" s="137" t="s">
        <v>307</v>
      </c>
      <c r="I96" s="151"/>
      <c r="J96" s="108">
        <v>1</v>
      </c>
      <c r="K96" s="110" t="s">
        <v>179</v>
      </c>
      <c r="L96" s="277" t="s">
        <v>0</v>
      </c>
      <c r="M96" s="278"/>
      <c r="N96" s="172" t="s">
        <v>213</v>
      </c>
    </row>
    <row r="97" spans="1:14" s="147" customFormat="1" ht="60" customHeight="1">
      <c r="A97" s="145"/>
      <c r="B97" s="107" t="s">
        <v>205</v>
      </c>
      <c r="C97" s="17"/>
      <c r="D97" s="17"/>
      <c r="E97" s="21" t="s">
        <v>308</v>
      </c>
      <c r="F97" s="21"/>
      <c r="G97" s="161" t="s">
        <v>309</v>
      </c>
      <c r="H97" s="133" t="s">
        <v>16</v>
      </c>
      <c r="I97" s="109"/>
      <c r="J97" s="276">
        <v>4</v>
      </c>
      <c r="K97" s="110" t="s">
        <v>180</v>
      </c>
      <c r="L97" s="232" t="s">
        <v>310</v>
      </c>
      <c r="M97" s="233"/>
      <c r="N97" s="172" t="s">
        <v>253</v>
      </c>
    </row>
    <row r="98" spans="1:14" s="147" customFormat="1" ht="60" customHeight="1">
      <c r="A98" s="145"/>
      <c r="B98" s="107" t="s">
        <v>205</v>
      </c>
      <c r="C98" s="17"/>
      <c r="D98" s="17"/>
      <c r="E98" s="21" t="s">
        <v>311</v>
      </c>
      <c r="F98" s="21"/>
      <c r="G98" s="161" t="s">
        <v>312</v>
      </c>
      <c r="H98" s="133" t="s">
        <v>17</v>
      </c>
      <c r="I98" s="109"/>
      <c r="J98" s="276">
        <v>30</v>
      </c>
      <c r="K98" s="110" t="s">
        <v>178</v>
      </c>
      <c r="L98" s="125" t="s">
        <v>313</v>
      </c>
      <c r="M98" s="129"/>
      <c r="N98" s="172" t="s">
        <v>253</v>
      </c>
    </row>
    <row r="99" spans="1:14" s="147" customFormat="1" ht="60" customHeight="1">
      <c r="A99" s="145"/>
      <c r="B99" s="107" t="s">
        <v>205</v>
      </c>
      <c r="C99" s="17"/>
      <c r="D99" s="17"/>
      <c r="E99" s="21" t="s">
        <v>314</v>
      </c>
      <c r="F99" s="21"/>
      <c r="G99" s="161" t="s">
        <v>315</v>
      </c>
      <c r="H99" s="133"/>
      <c r="I99" s="109"/>
      <c r="J99" s="276">
        <v>30</v>
      </c>
      <c r="K99" s="110" t="s">
        <v>178</v>
      </c>
      <c r="L99" s="125" t="s">
        <v>313</v>
      </c>
      <c r="M99" s="129"/>
      <c r="N99" s="172" t="s">
        <v>253</v>
      </c>
    </row>
    <row r="100" spans="1:14" s="147" customFormat="1" ht="60" customHeight="1">
      <c r="A100" s="145"/>
      <c r="B100" s="107" t="s">
        <v>205</v>
      </c>
      <c r="C100" s="17"/>
      <c r="D100" s="17"/>
      <c r="E100" s="21" t="s">
        <v>316</v>
      </c>
      <c r="F100" s="21"/>
      <c r="G100" s="161" t="s">
        <v>317</v>
      </c>
      <c r="H100" s="133"/>
      <c r="I100" s="109"/>
      <c r="J100" s="276">
        <v>15</v>
      </c>
      <c r="K100" s="281" t="s">
        <v>318</v>
      </c>
      <c r="L100" s="126"/>
      <c r="M100" s="130"/>
      <c r="N100" s="172" t="s">
        <v>253</v>
      </c>
    </row>
    <row r="101" spans="1:14" s="147" customFormat="1" ht="60" customHeight="1">
      <c r="A101" s="145"/>
      <c r="B101" s="199" t="s">
        <v>220</v>
      </c>
      <c r="C101" s="197"/>
      <c r="D101" s="197"/>
      <c r="E101" s="196"/>
      <c r="F101" s="197" t="s">
        <v>319</v>
      </c>
      <c r="G101" s="200" t="s">
        <v>320</v>
      </c>
      <c r="H101" s="132" t="s">
        <v>321</v>
      </c>
      <c r="I101" s="153"/>
      <c r="J101" s="156">
        <v>1</v>
      </c>
      <c r="K101" s="110" t="s">
        <v>174</v>
      </c>
      <c r="L101" s="232" t="s">
        <v>277</v>
      </c>
      <c r="M101" s="233"/>
      <c r="N101" s="172" t="s">
        <v>204</v>
      </c>
    </row>
    <row r="102" spans="1:14" s="147" customFormat="1" ht="60" customHeight="1">
      <c r="A102" s="145"/>
      <c r="B102" s="199" t="s">
        <v>220</v>
      </c>
      <c r="C102" s="197"/>
      <c r="D102" s="197"/>
      <c r="E102" s="196"/>
      <c r="F102" s="197" t="s">
        <v>322</v>
      </c>
      <c r="G102" s="200" t="s">
        <v>323</v>
      </c>
      <c r="H102" s="132" t="s">
        <v>23</v>
      </c>
      <c r="I102" s="153"/>
      <c r="J102" s="156">
        <v>3</v>
      </c>
      <c r="K102" s="110" t="s">
        <v>174</v>
      </c>
      <c r="L102" s="15" t="s">
        <v>324</v>
      </c>
      <c r="M102" s="238"/>
      <c r="N102" s="172" t="s">
        <v>253</v>
      </c>
    </row>
    <row r="103" spans="1:14" s="147" customFormat="1" ht="60" customHeight="1">
      <c r="A103" s="145"/>
      <c r="B103" s="107" t="s">
        <v>205</v>
      </c>
      <c r="C103" s="17"/>
      <c r="D103" s="17"/>
      <c r="E103" s="21" t="s">
        <v>325</v>
      </c>
      <c r="F103" s="21"/>
      <c r="G103" s="161" t="s">
        <v>326</v>
      </c>
      <c r="H103" s="133" t="s">
        <v>327</v>
      </c>
      <c r="I103" s="109"/>
      <c r="J103" s="276">
        <v>26</v>
      </c>
      <c r="K103" s="110" t="s">
        <v>179</v>
      </c>
      <c r="L103" s="277" t="s">
        <v>0</v>
      </c>
      <c r="M103" s="278"/>
      <c r="N103" s="172" t="s">
        <v>213</v>
      </c>
    </row>
    <row r="104" spans="1:14" s="147" customFormat="1" ht="60" customHeight="1">
      <c r="A104" s="145"/>
      <c r="B104" s="107" t="s">
        <v>205</v>
      </c>
      <c r="C104" s="17"/>
      <c r="D104" s="17"/>
      <c r="E104" s="21" t="s">
        <v>328</v>
      </c>
      <c r="F104" s="21"/>
      <c r="G104" s="161" t="s">
        <v>329</v>
      </c>
      <c r="H104" s="133"/>
      <c r="I104" s="109"/>
      <c r="J104" s="276">
        <v>1</v>
      </c>
      <c r="K104" s="110" t="s">
        <v>178</v>
      </c>
      <c r="L104" s="232" t="s">
        <v>330</v>
      </c>
      <c r="M104" s="233"/>
      <c r="N104" s="172" t="s">
        <v>253</v>
      </c>
    </row>
    <row r="105" spans="1:14" s="147" customFormat="1" ht="60" customHeight="1">
      <c r="A105" s="145"/>
      <c r="B105" s="107" t="s">
        <v>205</v>
      </c>
      <c r="C105" s="17"/>
      <c r="D105" s="17"/>
      <c r="E105" s="21" t="s">
        <v>331</v>
      </c>
      <c r="F105" s="21"/>
      <c r="G105" s="161" t="s">
        <v>177</v>
      </c>
      <c r="H105" s="133" t="s">
        <v>332</v>
      </c>
      <c r="I105" s="109"/>
      <c r="J105" s="276">
        <v>1</v>
      </c>
      <c r="K105" s="110" t="s">
        <v>178</v>
      </c>
      <c r="L105" s="232" t="s">
        <v>333</v>
      </c>
      <c r="M105" s="233"/>
      <c r="N105" s="172" t="s">
        <v>253</v>
      </c>
    </row>
    <row r="106" spans="1:14" s="147" customFormat="1" ht="60" customHeight="1">
      <c r="A106" s="145"/>
      <c r="B106" s="107" t="s">
        <v>205</v>
      </c>
      <c r="C106" s="17"/>
      <c r="D106" s="17"/>
      <c r="E106" s="21" t="s">
        <v>334</v>
      </c>
      <c r="F106" s="21"/>
      <c r="G106" s="161" t="s">
        <v>335</v>
      </c>
      <c r="H106" s="133" t="s">
        <v>332</v>
      </c>
      <c r="I106" s="109"/>
      <c r="J106" s="276">
        <v>1</v>
      </c>
      <c r="K106" s="110" t="s">
        <v>178</v>
      </c>
      <c r="L106" s="232" t="s">
        <v>333</v>
      </c>
      <c r="M106" s="233"/>
      <c r="N106" s="172" t="s">
        <v>253</v>
      </c>
    </row>
    <row r="107" spans="1:14" s="147" customFormat="1" ht="60" customHeight="1">
      <c r="A107" s="145"/>
      <c r="B107" s="107" t="s">
        <v>205</v>
      </c>
      <c r="C107" s="17"/>
      <c r="D107" s="17"/>
      <c r="E107" s="21" t="s">
        <v>336</v>
      </c>
      <c r="F107" s="21"/>
      <c r="G107" s="161" t="s">
        <v>337</v>
      </c>
      <c r="H107" s="133" t="s">
        <v>24</v>
      </c>
      <c r="I107" s="109"/>
      <c r="J107" s="276">
        <v>1</v>
      </c>
      <c r="K107" s="110" t="s">
        <v>178</v>
      </c>
      <c r="L107" s="232" t="s">
        <v>338</v>
      </c>
      <c r="M107" s="233"/>
      <c r="N107" s="172" t="s">
        <v>253</v>
      </c>
    </row>
    <row r="108" spans="1:14" s="147" customFormat="1" ht="60" customHeight="1">
      <c r="A108" s="145"/>
      <c r="B108" s="107" t="s">
        <v>205</v>
      </c>
      <c r="C108" s="17"/>
      <c r="D108" s="17"/>
      <c r="E108" s="21" t="s">
        <v>339</v>
      </c>
      <c r="F108" s="21"/>
      <c r="G108" s="161" t="s">
        <v>340</v>
      </c>
      <c r="H108" s="133" t="s">
        <v>18</v>
      </c>
      <c r="I108" s="109"/>
      <c r="J108" s="276">
        <v>15</v>
      </c>
      <c r="K108" s="110" t="s">
        <v>174</v>
      </c>
      <c r="L108" s="15"/>
      <c r="M108" s="282"/>
      <c r="N108" s="172" t="s">
        <v>200</v>
      </c>
    </row>
    <row r="109" spans="1:14" s="147" customFormat="1" ht="60" customHeight="1">
      <c r="A109" s="145"/>
      <c r="B109" s="199" t="s">
        <v>220</v>
      </c>
      <c r="C109" s="197"/>
      <c r="D109" s="14"/>
      <c r="E109" s="13"/>
      <c r="F109" s="197" t="s">
        <v>341</v>
      </c>
      <c r="G109" s="119" t="s">
        <v>342</v>
      </c>
      <c r="H109" s="132" t="s">
        <v>19</v>
      </c>
      <c r="I109" s="112"/>
      <c r="J109" s="156">
        <v>1</v>
      </c>
      <c r="K109" s="110" t="s">
        <v>174</v>
      </c>
      <c r="L109" s="232" t="s">
        <v>343</v>
      </c>
      <c r="M109" s="255"/>
      <c r="N109" s="172" t="s">
        <v>204</v>
      </c>
    </row>
    <row r="110" spans="1:14" s="147" customFormat="1" ht="60" customHeight="1">
      <c r="A110" s="145"/>
      <c r="B110" s="199" t="s">
        <v>220</v>
      </c>
      <c r="C110" s="197"/>
      <c r="D110" s="197"/>
      <c r="E110" s="196"/>
      <c r="F110" s="197" t="s">
        <v>344</v>
      </c>
      <c r="G110" s="200" t="s">
        <v>345</v>
      </c>
      <c r="H110" s="132" t="s">
        <v>20</v>
      </c>
      <c r="I110" s="153"/>
      <c r="J110" s="156">
        <v>1</v>
      </c>
      <c r="K110" s="198" t="s">
        <v>181</v>
      </c>
      <c r="L110" s="232" t="s">
        <v>346</v>
      </c>
      <c r="M110" s="255"/>
      <c r="N110" s="172" t="s">
        <v>253</v>
      </c>
    </row>
    <row r="111" spans="1:14" s="147" customFormat="1" ht="60" customHeight="1">
      <c r="A111" s="145"/>
      <c r="B111" s="199" t="s">
        <v>220</v>
      </c>
      <c r="C111" s="197"/>
      <c r="D111" s="197"/>
      <c r="E111" s="196"/>
      <c r="F111" s="197" t="s">
        <v>347</v>
      </c>
      <c r="G111" s="200" t="s">
        <v>348</v>
      </c>
      <c r="H111" s="132" t="s">
        <v>21</v>
      </c>
      <c r="I111" s="153"/>
      <c r="J111" s="156">
        <v>1</v>
      </c>
      <c r="K111" s="110" t="s">
        <v>174</v>
      </c>
      <c r="L111" s="232" t="s">
        <v>282</v>
      </c>
      <c r="M111" s="275" t="s">
        <v>244</v>
      </c>
      <c r="N111" s="172" t="s">
        <v>204</v>
      </c>
    </row>
    <row r="112" spans="1:14" s="147" customFormat="1" ht="60" customHeight="1">
      <c r="A112" s="145"/>
      <c r="B112" s="199" t="s">
        <v>220</v>
      </c>
      <c r="C112" s="197"/>
      <c r="D112" s="197"/>
      <c r="E112" s="196"/>
      <c r="F112" s="197" t="s">
        <v>349</v>
      </c>
      <c r="G112" s="200" t="s">
        <v>350</v>
      </c>
      <c r="H112" s="132" t="s">
        <v>351</v>
      </c>
      <c r="I112" s="153"/>
      <c r="J112" s="156">
        <v>1</v>
      </c>
      <c r="K112" s="110" t="s">
        <v>178</v>
      </c>
      <c r="L112" s="232" t="s">
        <v>352</v>
      </c>
      <c r="M112" s="255"/>
      <c r="N112" s="172" t="s">
        <v>253</v>
      </c>
    </row>
    <row r="113" spans="1:14" s="147" customFormat="1" ht="60" customHeight="1">
      <c r="A113" s="145"/>
      <c r="B113" s="107" t="s">
        <v>205</v>
      </c>
      <c r="C113" s="17"/>
      <c r="D113" s="17"/>
      <c r="E113" s="21" t="s">
        <v>353</v>
      </c>
      <c r="F113" s="21"/>
      <c r="G113" s="161" t="s">
        <v>354</v>
      </c>
      <c r="H113" s="133" t="s">
        <v>355</v>
      </c>
      <c r="I113" s="109"/>
      <c r="J113" s="276">
        <v>6</v>
      </c>
      <c r="K113" s="110" t="s">
        <v>174</v>
      </c>
      <c r="L113" s="15"/>
      <c r="M113" s="282"/>
      <c r="N113" s="172" t="s">
        <v>200</v>
      </c>
    </row>
    <row r="114" spans="1:14" s="147" customFormat="1" ht="60" customHeight="1">
      <c r="A114" s="145"/>
      <c r="B114" s="199" t="s">
        <v>220</v>
      </c>
      <c r="C114" s="197"/>
      <c r="D114" s="197"/>
      <c r="E114" s="196"/>
      <c r="F114" s="197" t="s">
        <v>356</v>
      </c>
      <c r="G114" s="200" t="s">
        <v>357</v>
      </c>
      <c r="H114" s="132" t="s">
        <v>22</v>
      </c>
      <c r="I114" s="153"/>
      <c r="J114" s="156">
        <v>1</v>
      </c>
      <c r="K114" s="110" t="s">
        <v>174</v>
      </c>
      <c r="L114" s="232" t="s">
        <v>277</v>
      </c>
      <c r="M114" s="255"/>
      <c r="N114" s="172" t="s">
        <v>204</v>
      </c>
    </row>
    <row r="115" spans="1:14" s="147" customFormat="1" ht="60" customHeight="1">
      <c r="A115" s="145"/>
      <c r="B115" s="199" t="s">
        <v>245</v>
      </c>
      <c r="C115" s="197"/>
      <c r="D115" s="197"/>
      <c r="E115" s="196"/>
      <c r="F115" s="197"/>
      <c r="G115" s="200" t="s">
        <v>358</v>
      </c>
      <c r="H115" s="132"/>
      <c r="I115" s="153"/>
      <c r="J115" s="156">
        <v>1</v>
      </c>
      <c r="K115" s="237" t="s">
        <v>174</v>
      </c>
      <c r="L115" s="232"/>
      <c r="M115" s="255"/>
      <c r="N115" s="172"/>
    </row>
    <row r="116" spans="1:14" s="147" customFormat="1" ht="60" customHeight="1">
      <c r="A116" s="145"/>
      <c r="B116" s="199" t="s">
        <v>220</v>
      </c>
      <c r="C116" s="197"/>
      <c r="D116" s="197"/>
      <c r="E116" s="196"/>
      <c r="F116" s="197" t="s">
        <v>322</v>
      </c>
      <c r="G116" s="200" t="s">
        <v>323</v>
      </c>
      <c r="H116" s="132" t="s">
        <v>23</v>
      </c>
      <c r="I116" s="153"/>
      <c r="J116" s="156">
        <v>1</v>
      </c>
      <c r="K116" s="110" t="s">
        <v>174</v>
      </c>
      <c r="L116" s="15" t="s">
        <v>324</v>
      </c>
      <c r="M116" s="282"/>
      <c r="N116" s="172" t="s">
        <v>253</v>
      </c>
    </row>
    <row r="117" spans="1:14" s="147" customFormat="1" ht="60" customHeight="1">
      <c r="A117" s="145"/>
      <c r="B117" s="199" t="s">
        <v>220</v>
      </c>
      <c r="C117" s="197"/>
      <c r="D117" s="197"/>
      <c r="E117" s="196"/>
      <c r="F117" s="197"/>
      <c r="G117" s="200" t="s">
        <v>173</v>
      </c>
      <c r="H117" s="132"/>
      <c r="I117" s="153"/>
      <c r="J117" s="156">
        <v>1</v>
      </c>
      <c r="K117" s="237" t="s">
        <v>174</v>
      </c>
      <c r="L117" s="15"/>
      <c r="M117" s="282"/>
      <c r="N117" s="172"/>
    </row>
    <row r="118" spans="1:14" s="147" customFormat="1" ht="60" customHeight="1">
      <c r="A118" s="145"/>
      <c r="B118" s="107" t="s">
        <v>205</v>
      </c>
      <c r="C118" s="17"/>
      <c r="D118" s="17"/>
      <c r="E118" s="21" t="s">
        <v>359</v>
      </c>
      <c r="F118" s="21"/>
      <c r="G118" s="120" t="s">
        <v>360</v>
      </c>
      <c r="H118" s="133" t="s">
        <v>361</v>
      </c>
      <c r="I118" s="109"/>
      <c r="J118" s="276">
        <v>2</v>
      </c>
      <c r="K118" s="110" t="s">
        <v>174</v>
      </c>
      <c r="L118" s="15"/>
      <c r="M118" s="282"/>
      <c r="N118" s="172" t="s">
        <v>200</v>
      </c>
    </row>
    <row r="119" spans="1:14" s="147" customFormat="1" ht="60" customHeight="1">
      <c r="A119" s="145"/>
      <c r="B119" s="199" t="s">
        <v>220</v>
      </c>
      <c r="C119" s="197"/>
      <c r="D119" s="197"/>
      <c r="E119" s="196"/>
      <c r="F119" s="197" t="s">
        <v>319</v>
      </c>
      <c r="G119" s="200" t="s">
        <v>320</v>
      </c>
      <c r="H119" s="132" t="s">
        <v>321</v>
      </c>
      <c r="I119" s="153"/>
      <c r="J119" s="156">
        <v>1</v>
      </c>
      <c r="K119" s="110" t="s">
        <v>174</v>
      </c>
      <c r="L119" s="232" t="s">
        <v>277</v>
      </c>
      <c r="M119" s="255"/>
      <c r="N119" s="172" t="s">
        <v>204</v>
      </c>
    </row>
    <row r="120" spans="1:14" s="147" customFormat="1" ht="60" customHeight="1">
      <c r="A120" s="145"/>
      <c r="B120" s="199" t="s">
        <v>245</v>
      </c>
      <c r="C120" s="197"/>
      <c r="D120" s="197"/>
      <c r="E120" s="196"/>
      <c r="F120" s="197"/>
      <c r="G120" s="200" t="s">
        <v>358</v>
      </c>
      <c r="H120" s="132"/>
      <c r="I120" s="153"/>
      <c r="J120" s="156">
        <v>1</v>
      </c>
      <c r="K120" s="237" t="s">
        <v>174</v>
      </c>
      <c r="L120" s="232"/>
      <c r="M120" s="255"/>
      <c r="N120" s="172"/>
    </row>
    <row r="121" spans="1:14" s="147" customFormat="1" ht="60" customHeight="1">
      <c r="A121" s="145"/>
      <c r="B121" s="199" t="s">
        <v>220</v>
      </c>
      <c r="C121" s="197"/>
      <c r="D121" s="197"/>
      <c r="E121" s="196"/>
      <c r="F121" s="197" t="s">
        <v>322</v>
      </c>
      <c r="G121" s="200" t="s">
        <v>323</v>
      </c>
      <c r="H121" s="132" t="s">
        <v>23</v>
      </c>
      <c r="I121" s="153"/>
      <c r="J121" s="156">
        <v>3</v>
      </c>
      <c r="K121" s="110" t="s">
        <v>174</v>
      </c>
      <c r="L121" s="15" t="s">
        <v>324</v>
      </c>
      <c r="M121" s="282"/>
      <c r="N121" s="172" t="s">
        <v>253</v>
      </c>
    </row>
    <row r="122" spans="1:14" s="147" customFormat="1" ht="60" customHeight="1">
      <c r="A122" s="145"/>
      <c r="B122" s="199" t="s">
        <v>220</v>
      </c>
      <c r="C122" s="197"/>
      <c r="D122" s="197"/>
      <c r="E122" s="196"/>
      <c r="F122" s="197"/>
      <c r="G122" s="200" t="s">
        <v>173</v>
      </c>
      <c r="H122" s="132"/>
      <c r="I122" s="153"/>
      <c r="J122" s="156">
        <v>1</v>
      </c>
      <c r="K122" s="237" t="s">
        <v>174</v>
      </c>
      <c r="L122" s="15"/>
      <c r="M122" s="282"/>
      <c r="N122" s="172"/>
    </row>
    <row r="123" spans="1:14" s="147" customFormat="1" ht="60" customHeight="1">
      <c r="A123" s="145"/>
      <c r="B123" s="107" t="s">
        <v>205</v>
      </c>
      <c r="C123" s="17"/>
      <c r="D123" s="17"/>
      <c r="E123" s="21" t="s">
        <v>362</v>
      </c>
      <c r="F123" s="21"/>
      <c r="G123" s="161" t="s">
        <v>363</v>
      </c>
      <c r="H123" s="133" t="s">
        <v>364</v>
      </c>
      <c r="I123" s="109"/>
      <c r="J123" s="276">
        <v>1</v>
      </c>
      <c r="K123" s="110" t="s">
        <v>174</v>
      </c>
      <c r="L123" s="15"/>
      <c r="M123" s="282"/>
      <c r="N123" s="172" t="s">
        <v>200</v>
      </c>
    </row>
    <row r="124" spans="1:14" s="147" customFormat="1" ht="60" customHeight="1">
      <c r="A124" s="145"/>
      <c r="B124" s="199" t="s">
        <v>220</v>
      </c>
      <c r="C124" s="197"/>
      <c r="D124" s="197"/>
      <c r="E124" s="197"/>
      <c r="F124" s="197" t="s">
        <v>365</v>
      </c>
      <c r="G124" s="200" t="s">
        <v>366</v>
      </c>
      <c r="H124" s="132" t="s">
        <v>367</v>
      </c>
      <c r="I124" s="153"/>
      <c r="J124" s="156">
        <v>1</v>
      </c>
      <c r="K124" s="110" t="s">
        <v>174</v>
      </c>
      <c r="L124" s="15"/>
      <c r="M124" s="282"/>
      <c r="N124" s="283" t="s">
        <v>200</v>
      </c>
    </row>
    <row r="125" spans="1:14" s="147" customFormat="1" ht="60" customHeight="1">
      <c r="A125" s="145"/>
      <c r="B125" s="199" t="s">
        <v>220</v>
      </c>
      <c r="C125" s="197"/>
      <c r="D125" s="197"/>
      <c r="E125" s="197"/>
      <c r="F125" s="197" t="s">
        <v>368</v>
      </c>
      <c r="G125" s="200" t="s">
        <v>369</v>
      </c>
      <c r="H125" s="132" t="s">
        <v>27</v>
      </c>
      <c r="I125" s="153"/>
      <c r="J125" s="156">
        <v>1</v>
      </c>
      <c r="K125" s="110" t="s">
        <v>174</v>
      </c>
      <c r="L125" s="232" t="s">
        <v>209</v>
      </c>
      <c r="M125" s="255"/>
      <c r="N125" s="172" t="s">
        <v>204</v>
      </c>
    </row>
    <row r="126" spans="1:14" s="147" customFormat="1" ht="60" customHeight="1">
      <c r="A126" s="145"/>
      <c r="B126" s="199" t="s">
        <v>220</v>
      </c>
      <c r="C126" s="197"/>
      <c r="D126" s="197"/>
      <c r="E126" s="197"/>
      <c r="F126" s="197" t="s">
        <v>370</v>
      </c>
      <c r="G126" s="200" t="s">
        <v>371</v>
      </c>
      <c r="H126" s="131" t="s">
        <v>25</v>
      </c>
      <c r="I126" s="153"/>
      <c r="J126" s="156">
        <v>1</v>
      </c>
      <c r="K126" s="198" t="s">
        <v>181</v>
      </c>
      <c r="L126" s="232" t="s">
        <v>372</v>
      </c>
      <c r="M126" s="255"/>
      <c r="N126" s="172" t="s">
        <v>253</v>
      </c>
    </row>
    <row r="127" spans="1:14" s="147" customFormat="1" ht="60" customHeight="1">
      <c r="A127" s="145"/>
      <c r="B127" s="199" t="s">
        <v>220</v>
      </c>
      <c r="C127" s="197"/>
      <c r="D127" s="197"/>
      <c r="E127" s="197"/>
      <c r="F127" s="197" t="s">
        <v>373</v>
      </c>
      <c r="G127" s="200" t="s">
        <v>374</v>
      </c>
      <c r="H127" s="131" t="s">
        <v>375</v>
      </c>
      <c r="I127" s="153"/>
      <c r="J127" s="156">
        <v>1</v>
      </c>
      <c r="K127" s="110" t="s">
        <v>182</v>
      </c>
      <c r="L127" s="232" t="s">
        <v>376</v>
      </c>
      <c r="M127" s="255"/>
      <c r="N127" s="172" t="s">
        <v>377</v>
      </c>
    </row>
    <row r="128" spans="1:14" s="147" customFormat="1" ht="60" customHeight="1">
      <c r="A128" s="145"/>
      <c r="B128" s="199" t="s">
        <v>220</v>
      </c>
      <c r="C128" s="197"/>
      <c r="D128" s="197"/>
      <c r="E128" s="197"/>
      <c r="F128" s="197" t="s">
        <v>378</v>
      </c>
      <c r="G128" s="200" t="s">
        <v>379</v>
      </c>
      <c r="H128" s="132" t="s">
        <v>28</v>
      </c>
      <c r="I128" s="153"/>
      <c r="J128" s="156">
        <v>1</v>
      </c>
      <c r="K128" s="110" t="s">
        <v>174</v>
      </c>
      <c r="L128" s="232" t="s">
        <v>277</v>
      </c>
      <c r="M128" s="275" t="s">
        <v>244</v>
      </c>
      <c r="N128" s="172" t="s">
        <v>204</v>
      </c>
    </row>
    <row r="129" spans="1:14" s="147" customFormat="1" ht="60" customHeight="1">
      <c r="A129" s="145"/>
      <c r="B129" s="199" t="s">
        <v>245</v>
      </c>
      <c r="C129" s="197"/>
      <c r="D129" s="197"/>
      <c r="E129" s="197"/>
      <c r="F129" s="197"/>
      <c r="G129" s="200" t="s">
        <v>380</v>
      </c>
      <c r="H129" s="132"/>
      <c r="I129" s="153"/>
      <c r="J129" s="156">
        <v>1</v>
      </c>
      <c r="K129" s="110" t="s">
        <v>174</v>
      </c>
      <c r="L129" s="232"/>
      <c r="M129" s="275"/>
      <c r="N129" s="172"/>
    </row>
    <row r="130" spans="1:14" s="147" customFormat="1" ht="60" customHeight="1">
      <c r="A130" s="145"/>
      <c r="B130" s="199" t="s">
        <v>220</v>
      </c>
      <c r="C130" s="197"/>
      <c r="D130" s="197"/>
      <c r="E130" s="197"/>
      <c r="F130" s="197" t="s">
        <v>381</v>
      </c>
      <c r="G130" s="200" t="s">
        <v>382</v>
      </c>
      <c r="H130" s="131" t="s">
        <v>26</v>
      </c>
      <c r="I130" s="153"/>
      <c r="J130" s="156">
        <v>1</v>
      </c>
      <c r="K130" s="198" t="s">
        <v>181</v>
      </c>
      <c r="L130" s="232" t="s">
        <v>383</v>
      </c>
      <c r="M130" s="255"/>
      <c r="N130" s="172" t="s">
        <v>253</v>
      </c>
    </row>
    <row r="131" spans="1:14" s="147" customFormat="1" ht="60" customHeight="1">
      <c r="A131" s="145"/>
      <c r="B131" s="146" t="s">
        <v>220</v>
      </c>
      <c r="C131" s="134"/>
      <c r="D131" s="134"/>
      <c r="E131" s="134"/>
      <c r="F131" s="134" t="s">
        <v>384</v>
      </c>
      <c r="G131" s="162" t="s">
        <v>385</v>
      </c>
      <c r="H131" s="135" t="s">
        <v>1</v>
      </c>
      <c r="I131" s="157"/>
      <c r="J131" s="156">
        <v>1</v>
      </c>
      <c r="K131" s="110" t="s">
        <v>179</v>
      </c>
      <c r="L131" s="277" t="s">
        <v>0</v>
      </c>
      <c r="M131" s="275"/>
      <c r="N131" s="172" t="s">
        <v>213</v>
      </c>
    </row>
    <row r="132" spans="1:14" s="147" customFormat="1" ht="60" customHeight="1">
      <c r="A132" s="145"/>
      <c r="B132" s="107" t="s">
        <v>205</v>
      </c>
      <c r="C132" s="17"/>
      <c r="D132" s="17"/>
      <c r="E132" s="21" t="s">
        <v>386</v>
      </c>
      <c r="F132" s="21"/>
      <c r="G132" s="161" t="s">
        <v>387</v>
      </c>
      <c r="H132" s="133" t="s">
        <v>364</v>
      </c>
      <c r="I132" s="109"/>
      <c r="J132" s="276">
        <v>1</v>
      </c>
      <c r="K132" s="110" t="s">
        <v>174</v>
      </c>
      <c r="L132" s="15"/>
      <c r="M132" s="282"/>
      <c r="N132" s="172" t="s">
        <v>200</v>
      </c>
    </row>
    <row r="133" spans="1:14" s="147" customFormat="1" ht="60" customHeight="1">
      <c r="A133" s="145"/>
      <c r="B133" s="199" t="s">
        <v>220</v>
      </c>
      <c r="C133" s="197"/>
      <c r="D133" s="197"/>
      <c r="E133" s="197"/>
      <c r="F133" s="197" t="s">
        <v>388</v>
      </c>
      <c r="G133" s="200" t="s">
        <v>389</v>
      </c>
      <c r="H133" s="132" t="s">
        <v>367</v>
      </c>
      <c r="I133" s="153"/>
      <c r="J133" s="156">
        <v>1</v>
      </c>
      <c r="K133" s="110" t="s">
        <v>174</v>
      </c>
      <c r="L133" s="15"/>
      <c r="M133" s="282"/>
      <c r="N133" s="283" t="s">
        <v>200</v>
      </c>
    </row>
    <row r="134" spans="1:14" s="147" customFormat="1" ht="60" customHeight="1">
      <c r="A134" s="145"/>
      <c r="B134" s="199" t="s">
        <v>220</v>
      </c>
      <c r="C134" s="197"/>
      <c r="D134" s="197"/>
      <c r="E134" s="197"/>
      <c r="F134" s="197" t="s">
        <v>390</v>
      </c>
      <c r="G134" s="200" t="s">
        <v>391</v>
      </c>
      <c r="H134" s="132" t="s">
        <v>27</v>
      </c>
      <c r="I134" s="153"/>
      <c r="J134" s="156">
        <v>1</v>
      </c>
      <c r="K134" s="110" t="s">
        <v>174</v>
      </c>
      <c r="L134" s="232" t="s">
        <v>209</v>
      </c>
      <c r="M134" s="255"/>
      <c r="N134" s="172" t="s">
        <v>204</v>
      </c>
    </row>
    <row r="135" spans="1:14" s="147" customFormat="1" ht="60" customHeight="1">
      <c r="A135" s="145"/>
      <c r="B135" s="199" t="s">
        <v>220</v>
      </c>
      <c r="C135" s="197"/>
      <c r="D135" s="197"/>
      <c r="E135" s="197"/>
      <c r="F135" s="197" t="s">
        <v>370</v>
      </c>
      <c r="G135" s="200" t="s">
        <v>371</v>
      </c>
      <c r="H135" s="131" t="s">
        <v>25</v>
      </c>
      <c r="I135" s="153"/>
      <c r="J135" s="156">
        <v>1</v>
      </c>
      <c r="K135" s="198" t="s">
        <v>181</v>
      </c>
      <c r="L135" s="232" t="s">
        <v>372</v>
      </c>
      <c r="M135" s="255"/>
      <c r="N135" s="172" t="s">
        <v>253</v>
      </c>
    </row>
    <row r="136" spans="1:14" s="147" customFormat="1" ht="60" customHeight="1">
      <c r="A136" s="145"/>
      <c r="B136" s="199" t="s">
        <v>220</v>
      </c>
      <c r="C136" s="197"/>
      <c r="D136" s="197"/>
      <c r="E136" s="197"/>
      <c r="F136" s="197" t="s">
        <v>373</v>
      </c>
      <c r="G136" s="200" t="s">
        <v>374</v>
      </c>
      <c r="H136" s="131" t="s">
        <v>375</v>
      </c>
      <c r="I136" s="153"/>
      <c r="J136" s="156">
        <v>1</v>
      </c>
      <c r="K136" s="110" t="s">
        <v>174</v>
      </c>
      <c r="L136" s="232" t="s">
        <v>376</v>
      </c>
      <c r="M136" s="255"/>
      <c r="N136" s="172" t="s">
        <v>377</v>
      </c>
    </row>
    <row r="137" spans="1:14" s="147" customFormat="1" ht="60" customHeight="1">
      <c r="A137" s="145"/>
      <c r="B137" s="199" t="s">
        <v>220</v>
      </c>
      <c r="C137" s="197"/>
      <c r="D137" s="197"/>
      <c r="E137" s="197"/>
      <c r="F137" s="197" t="s">
        <v>392</v>
      </c>
      <c r="G137" s="200" t="s">
        <v>393</v>
      </c>
      <c r="H137" s="132" t="s">
        <v>28</v>
      </c>
      <c r="I137" s="153"/>
      <c r="J137" s="156">
        <v>1</v>
      </c>
      <c r="K137" s="110" t="s">
        <v>174</v>
      </c>
      <c r="L137" s="232" t="s">
        <v>277</v>
      </c>
      <c r="M137" s="275" t="s">
        <v>244</v>
      </c>
      <c r="N137" s="172" t="s">
        <v>204</v>
      </c>
    </row>
    <row r="138" spans="1:14" s="147" customFormat="1" ht="60" customHeight="1">
      <c r="A138" s="145"/>
      <c r="B138" s="199"/>
      <c r="C138" s="197"/>
      <c r="D138" s="197"/>
      <c r="E138" s="197"/>
      <c r="F138" s="197"/>
      <c r="G138" s="200" t="s">
        <v>380</v>
      </c>
      <c r="H138" s="132"/>
      <c r="I138" s="153"/>
      <c r="J138" s="156">
        <v>1</v>
      </c>
      <c r="K138" s="110" t="s">
        <v>174</v>
      </c>
      <c r="L138" s="232"/>
      <c r="M138" s="275"/>
      <c r="N138" s="172"/>
    </row>
    <row r="139" spans="1:14" s="147" customFormat="1" ht="60" customHeight="1">
      <c r="A139" s="145"/>
      <c r="B139" s="199" t="s">
        <v>220</v>
      </c>
      <c r="C139" s="197"/>
      <c r="D139" s="197"/>
      <c r="E139" s="197"/>
      <c r="F139" s="197" t="s">
        <v>381</v>
      </c>
      <c r="G139" s="200" t="s">
        <v>382</v>
      </c>
      <c r="H139" s="131" t="s">
        <v>26</v>
      </c>
      <c r="I139" s="153"/>
      <c r="J139" s="156">
        <v>1</v>
      </c>
      <c r="K139" s="198" t="s">
        <v>181</v>
      </c>
      <c r="L139" s="232" t="s">
        <v>383</v>
      </c>
      <c r="M139" s="255"/>
      <c r="N139" s="172" t="s">
        <v>253</v>
      </c>
    </row>
    <row r="140" spans="1:14" s="147" customFormat="1" ht="60" customHeight="1">
      <c r="A140" s="204"/>
      <c r="B140" s="199" t="s">
        <v>220</v>
      </c>
      <c r="C140" s="197"/>
      <c r="D140" s="197"/>
      <c r="E140" s="197"/>
      <c r="F140" s="197" t="s">
        <v>384</v>
      </c>
      <c r="G140" s="200" t="s">
        <v>385</v>
      </c>
      <c r="H140" s="205" t="s">
        <v>1</v>
      </c>
      <c r="I140" s="110"/>
      <c r="J140" s="156">
        <v>1</v>
      </c>
      <c r="K140" s="110" t="s">
        <v>179</v>
      </c>
      <c r="L140" s="277" t="s">
        <v>0</v>
      </c>
      <c r="M140" s="275"/>
      <c r="N140" s="172" t="s">
        <v>213</v>
      </c>
    </row>
    <row r="141" spans="1:14">
      <c r="M141" s="201"/>
    </row>
    <row r="142" spans="1:14" s="147" customFormat="1" ht="60" customHeight="1">
      <c r="A142" s="203"/>
      <c r="B142" s="284"/>
      <c r="C142" s="340" t="s">
        <v>394</v>
      </c>
      <c r="D142" s="340"/>
      <c r="E142" s="340"/>
      <c r="F142" s="340"/>
      <c r="G142" s="139"/>
      <c r="H142" s="285"/>
      <c r="I142" s="286"/>
      <c r="J142" s="207"/>
      <c r="K142" s="286"/>
      <c r="L142" s="287"/>
      <c r="M142" s="288"/>
    </row>
    <row r="143" spans="1:14" s="147" customFormat="1" ht="60" customHeight="1">
      <c r="A143" s="199"/>
      <c r="B143" s="166" t="s">
        <v>395</v>
      </c>
      <c r="C143" s="167" t="s">
        <v>396</v>
      </c>
      <c r="D143" s="168"/>
      <c r="E143" s="168"/>
      <c r="F143" s="168"/>
      <c r="G143" s="169" t="s">
        <v>397</v>
      </c>
      <c r="H143" s="170" t="s">
        <v>4</v>
      </c>
      <c r="I143" s="170"/>
      <c r="J143" s="148">
        <v>1</v>
      </c>
      <c r="K143" s="110" t="s">
        <v>174</v>
      </c>
      <c r="L143" s="171" t="s">
        <v>398</v>
      </c>
      <c r="M143" s="202"/>
      <c r="N143" s="198" t="s">
        <v>204</v>
      </c>
    </row>
    <row r="144" spans="1:14" s="147" customFormat="1" ht="60" customHeight="1">
      <c r="A144" s="145"/>
      <c r="B144" s="289" t="s">
        <v>395</v>
      </c>
      <c r="C144" s="290" t="s">
        <v>399</v>
      </c>
      <c r="D144" s="291"/>
      <c r="E144" s="291"/>
      <c r="F144" s="291"/>
      <c r="G144" s="188" t="s">
        <v>400</v>
      </c>
      <c r="H144" s="189" t="s">
        <v>401</v>
      </c>
      <c r="I144" s="189"/>
      <c r="J144" s="190">
        <v>2</v>
      </c>
      <c r="K144" s="110" t="s">
        <v>182</v>
      </c>
      <c r="L144" s="292" t="s">
        <v>402</v>
      </c>
      <c r="M144" s="293"/>
      <c r="N144" s="294" t="s">
        <v>377</v>
      </c>
    </row>
    <row r="145" spans="1:14" s="147" customFormat="1" ht="60" customHeight="1">
      <c r="A145" s="145"/>
      <c r="B145" s="103" t="s">
        <v>395</v>
      </c>
      <c r="C145" s="111" t="s">
        <v>403</v>
      </c>
      <c r="D145" s="73"/>
      <c r="E145" s="73"/>
      <c r="F145" s="73"/>
      <c r="G145" s="159" t="s">
        <v>404</v>
      </c>
      <c r="H145" s="40" t="s">
        <v>405</v>
      </c>
      <c r="I145" s="99"/>
      <c r="J145" s="148">
        <v>1</v>
      </c>
      <c r="K145" s="110" t="s">
        <v>174</v>
      </c>
      <c r="L145" s="277"/>
      <c r="M145" s="275" t="s">
        <v>244</v>
      </c>
      <c r="N145" s="172" t="s">
        <v>204</v>
      </c>
    </row>
    <row r="146" spans="1:14" s="147" customFormat="1" ht="60" customHeight="1">
      <c r="A146" s="145"/>
      <c r="B146" s="100" t="s">
        <v>201</v>
      </c>
      <c r="C146" s="116"/>
      <c r="D146" s="93" t="s">
        <v>406</v>
      </c>
      <c r="E146" s="93"/>
      <c r="F146" s="93"/>
      <c r="G146" s="122" t="s">
        <v>407</v>
      </c>
      <c r="H146" s="94" t="s">
        <v>48</v>
      </c>
      <c r="I146" s="101"/>
      <c r="J146" s="295">
        <v>1</v>
      </c>
      <c r="K146" s="110" t="s">
        <v>174</v>
      </c>
      <c r="L146" s="232" t="s">
        <v>209</v>
      </c>
      <c r="M146" s="255"/>
      <c r="N146" s="172" t="s">
        <v>204</v>
      </c>
    </row>
    <row r="147" spans="1:14" s="147" customFormat="1" ht="60" customHeight="1">
      <c r="A147" s="128"/>
      <c r="B147" s="100" t="s">
        <v>201</v>
      </c>
      <c r="C147" s="93"/>
      <c r="D147" s="93"/>
      <c r="E147" s="93"/>
      <c r="F147" s="93"/>
      <c r="G147" s="123" t="s">
        <v>408</v>
      </c>
      <c r="H147" s="95" t="s">
        <v>409</v>
      </c>
      <c r="I147" s="102"/>
      <c r="J147" s="295">
        <v>1</v>
      </c>
      <c r="K147" s="198" t="s">
        <v>212</v>
      </c>
      <c r="L147" s="232" t="s">
        <v>410</v>
      </c>
      <c r="M147" s="255" t="s">
        <v>68</v>
      </c>
      <c r="N147" s="172" t="s">
        <v>213</v>
      </c>
    </row>
    <row r="148" spans="1:14" s="147" customFormat="1" ht="60" customHeight="1">
      <c r="A148" s="145"/>
      <c r="B148" s="103" t="s">
        <v>395</v>
      </c>
      <c r="C148" s="296" t="s">
        <v>411</v>
      </c>
      <c r="D148" s="297"/>
      <c r="E148" s="297"/>
      <c r="F148" s="297"/>
      <c r="G148" s="298" t="s">
        <v>412</v>
      </c>
      <c r="H148" s="299" t="s">
        <v>413</v>
      </c>
      <c r="I148" s="300"/>
      <c r="J148" s="148">
        <v>1</v>
      </c>
      <c r="K148" s="110" t="s">
        <v>174</v>
      </c>
      <c r="L148" s="232"/>
      <c r="M148" s="275" t="s">
        <v>244</v>
      </c>
      <c r="N148" s="172" t="s">
        <v>204</v>
      </c>
    </row>
    <row r="149" spans="1:14" s="147" customFormat="1" ht="60" customHeight="1">
      <c r="A149" s="128"/>
      <c r="B149" s="100" t="s">
        <v>201</v>
      </c>
      <c r="C149" s="91"/>
      <c r="D149" s="91" t="s">
        <v>414</v>
      </c>
      <c r="E149" s="91"/>
      <c r="F149" s="91"/>
      <c r="G149" s="122" t="s">
        <v>415</v>
      </c>
      <c r="H149" s="92" t="s">
        <v>416</v>
      </c>
      <c r="I149" s="102"/>
      <c r="J149" s="295">
        <v>1</v>
      </c>
      <c r="K149" s="110" t="s">
        <v>174</v>
      </c>
      <c r="L149" s="232" t="s">
        <v>209</v>
      </c>
      <c r="M149" s="255"/>
      <c r="N149" s="172" t="s">
        <v>204</v>
      </c>
    </row>
    <row r="150" spans="1:14" s="147" customFormat="1" ht="60" customHeight="1">
      <c r="A150" s="145"/>
      <c r="B150" s="100" t="s">
        <v>201</v>
      </c>
      <c r="C150" s="93"/>
      <c r="D150" s="93"/>
      <c r="E150" s="93"/>
      <c r="F150" s="93"/>
      <c r="G150" s="123" t="s">
        <v>408</v>
      </c>
      <c r="H150" s="92" t="s">
        <v>409</v>
      </c>
      <c r="I150" s="102"/>
      <c r="J150" s="295">
        <v>1</v>
      </c>
      <c r="K150" s="198" t="s">
        <v>212</v>
      </c>
      <c r="L150" s="232" t="s">
        <v>410</v>
      </c>
      <c r="M150" s="255" t="s">
        <v>68</v>
      </c>
      <c r="N150" s="172" t="s">
        <v>213</v>
      </c>
    </row>
    <row r="151" spans="1:14" s="147" customFormat="1" ht="60" customHeight="1">
      <c r="A151" s="204"/>
      <c r="B151" s="103" t="s">
        <v>395</v>
      </c>
      <c r="C151" s="111" t="s">
        <v>417</v>
      </c>
      <c r="D151" s="73"/>
      <c r="E151" s="73"/>
      <c r="F151" s="73"/>
      <c r="G151" s="159" t="s">
        <v>418</v>
      </c>
      <c r="H151" s="98" t="s">
        <v>3</v>
      </c>
      <c r="I151" s="98"/>
      <c r="J151" s="148">
        <v>6</v>
      </c>
      <c r="K151" s="110" t="s">
        <v>182</v>
      </c>
      <c r="L151" s="232" t="s">
        <v>402</v>
      </c>
      <c r="M151" s="255"/>
      <c r="N151" s="198" t="s">
        <v>377</v>
      </c>
    </row>
    <row r="152" spans="1:14" s="147" customFormat="1" ht="60" customHeight="1">
      <c r="A152" s="203"/>
      <c r="B152" s="301"/>
      <c r="C152" s="13" t="s">
        <v>419</v>
      </c>
      <c r="D152" s="13"/>
      <c r="E152" s="13"/>
      <c r="F152" s="13"/>
      <c r="G152" s="13"/>
      <c r="H152" s="206"/>
      <c r="I152" s="206"/>
      <c r="J152" s="207"/>
      <c r="K152" s="286"/>
      <c r="L152" s="302"/>
      <c r="M152" s="302"/>
    </row>
    <row r="153" spans="1:14" s="147" customFormat="1" ht="60.75" customHeight="1">
      <c r="A153" s="204"/>
      <c r="B153" s="103" t="s">
        <v>395</v>
      </c>
      <c r="C153" s="111" t="s">
        <v>420</v>
      </c>
      <c r="D153" s="73"/>
      <c r="E153" s="73"/>
      <c r="F153" s="74"/>
      <c r="G153" s="158" t="s">
        <v>421</v>
      </c>
      <c r="H153" s="144" t="s">
        <v>7</v>
      </c>
      <c r="I153" s="149"/>
      <c r="J153" s="148">
        <v>6</v>
      </c>
      <c r="K153" s="110" t="s">
        <v>174</v>
      </c>
      <c r="L153" s="232"/>
      <c r="M153" s="255"/>
      <c r="N153" s="198" t="s">
        <v>200</v>
      </c>
    </row>
    <row r="154" spans="1:14" s="147" customFormat="1" ht="60" customHeight="1">
      <c r="A154" s="145"/>
      <c r="B154" s="104" t="s">
        <v>201</v>
      </c>
      <c r="C154" s="19"/>
      <c r="D154" s="19" t="s">
        <v>422</v>
      </c>
      <c r="E154" s="19"/>
      <c r="F154" s="20"/>
      <c r="G154" s="117" t="s">
        <v>423</v>
      </c>
      <c r="H154" s="16" t="s">
        <v>424</v>
      </c>
      <c r="I154" s="105"/>
      <c r="J154" s="236">
        <v>1</v>
      </c>
      <c r="K154" s="110" t="s">
        <v>174</v>
      </c>
      <c r="L154" s="232"/>
      <c r="M154" s="255"/>
      <c r="N154" s="172" t="s">
        <v>204</v>
      </c>
    </row>
    <row r="155" spans="1:14" s="147" customFormat="1" ht="60" customHeight="1">
      <c r="A155" s="145"/>
      <c r="B155" s="150" t="s">
        <v>205</v>
      </c>
      <c r="C155" s="136"/>
      <c r="D155" s="136"/>
      <c r="E155" s="136" t="s">
        <v>425</v>
      </c>
      <c r="F155" s="136"/>
      <c r="G155" s="155" t="s">
        <v>426</v>
      </c>
      <c r="H155" s="137" t="s">
        <v>427</v>
      </c>
      <c r="I155" s="151"/>
      <c r="J155" s="108">
        <v>1</v>
      </c>
      <c r="K155" s="110" t="s">
        <v>174</v>
      </c>
      <c r="L155" s="232" t="s">
        <v>343</v>
      </c>
      <c r="M155" s="255"/>
      <c r="N155" s="172" t="s">
        <v>204</v>
      </c>
    </row>
    <row r="156" spans="1:14" s="147" customFormat="1" ht="60" customHeight="1">
      <c r="A156" s="145"/>
      <c r="B156" s="150" t="s">
        <v>205</v>
      </c>
      <c r="C156" s="136"/>
      <c r="D156" s="136"/>
      <c r="E156" s="136"/>
      <c r="F156" s="136"/>
      <c r="G156" s="160" t="s">
        <v>408</v>
      </c>
      <c r="H156" s="137" t="s">
        <v>2</v>
      </c>
      <c r="I156" s="151"/>
      <c r="J156" s="108">
        <v>1</v>
      </c>
      <c r="K156" s="198" t="s">
        <v>212</v>
      </c>
      <c r="L156" s="232"/>
      <c r="M156" s="255" t="s">
        <v>68</v>
      </c>
      <c r="N156" s="172" t="s">
        <v>213</v>
      </c>
    </row>
    <row r="157" spans="1:14" s="147" customFormat="1" ht="60" customHeight="1">
      <c r="A157" s="145"/>
      <c r="B157" s="150" t="s">
        <v>205</v>
      </c>
      <c r="C157" s="136"/>
      <c r="D157" s="136"/>
      <c r="E157" s="136"/>
      <c r="F157" s="136"/>
      <c r="G157" s="160" t="s">
        <v>428</v>
      </c>
      <c r="H157" s="137"/>
      <c r="I157" s="151"/>
      <c r="J157" s="108">
        <v>2</v>
      </c>
      <c r="K157" s="110" t="s">
        <v>174</v>
      </c>
      <c r="L157" s="232"/>
      <c r="M157" s="255"/>
      <c r="N157" s="280" t="s">
        <v>215</v>
      </c>
    </row>
    <row r="158" spans="1:14" s="147" customFormat="1" ht="60" customHeight="1">
      <c r="A158" s="145"/>
      <c r="B158" s="104" t="s">
        <v>201</v>
      </c>
      <c r="C158" s="75"/>
      <c r="D158" s="75" t="s">
        <v>429</v>
      </c>
      <c r="E158" s="75"/>
      <c r="F158" s="76"/>
      <c r="G158" s="118" t="s">
        <v>430</v>
      </c>
      <c r="H158" s="16" t="s">
        <v>31</v>
      </c>
      <c r="I158" s="106"/>
      <c r="J158" s="236">
        <v>2</v>
      </c>
      <c r="K158" s="110" t="s">
        <v>174</v>
      </c>
      <c r="L158" s="232" t="s">
        <v>343</v>
      </c>
      <c r="M158" s="255"/>
      <c r="N158" s="234" t="s">
        <v>204</v>
      </c>
    </row>
    <row r="159" spans="1:14" s="147" customFormat="1" ht="60" customHeight="1" thickBot="1">
      <c r="A159" s="181"/>
      <c r="B159" s="182" t="s">
        <v>201</v>
      </c>
      <c r="C159" s="183"/>
      <c r="D159" s="183" t="s">
        <v>431</v>
      </c>
      <c r="E159" s="183"/>
      <c r="F159" s="184"/>
      <c r="G159" s="185" t="s">
        <v>432</v>
      </c>
      <c r="H159" s="186" t="s">
        <v>8</v>
      </c>
      <c r="I159" s="187"/>
      <c r="J159" s="303">
        <v>1</v>
      </c>
      <c r="K159" s="110" t="s">
        <v>174</v>
      </c>
      <c r="L159" s="304" t="s">
        <v>343</v>
      </c>
      <c r="M159" s="305"/>
      <c r="N159" s="265" t="s">
        <v>204</v>
      </c>
    </row>
    <row r="160" spans="1:14" s="147" customFormat="1" ht="60" customHeight="1">
      <c r="A160" s="306"/>
      <c r="B160" s="307"/>
      <c r="C160" s="308" t="s">
        <v>433</v>
      </c>
      <c r="D160" s="309"/>
      <c r="E160" s="310"/>
      <c r="F160" s="310"/>
      <c r="G160" s="311"/>
      <c r="H160" s="312"/>
      <c r="I160" s="313"/>
      <c r="J160" s="314"/>
      <c r="K160" s="313"/>
      <c r="L160" s="14"/>
      <c r="M160" s="14"/>
    </row>
    <row r="161" spans="1:14" s="147" customFormat="1" ht="60" customHeight="1">
      <c r="A161" s="204"/>
      <c r="B161" s="103" t="s">
        <v>395</v>
      </c>
      <c r="C161" s="111" t="s">
        <v>434</v>
      </c>
      <c r="D161" s="73"/>
      <c r="E161" s="73"/>
      <c r="F161" s="74"/>
      <c r="G161" s="158" t="s">
        <v>435</v>
      </c>
      <c r="H161" s="144" t="s">
        <v>7</v>
      </c>
      <c r="I161" s="149"/>
      <c r="J161" s="148">
        <v>6</v>
      </c>
      <c r="K161" s="110" t="s">
        <v>174</v>
      </c>
      <c r="L161" s="232"/>
      <c r="M161" s="255"/>
      <c r="N161" s="198" t="s">
        <v>200</v>
      </c>
    </row>
    <row r="162" spans="1:14" s="147" customFormat="1" ht="60" customHeight="1">
      <c r="A162" s="145"/>
      <c r="B162" s="104" t="s">
        <v>201</v>
      </c>
      <c r="C162" s="19"/>
      <c r="D162" s="19" t="s">
        <v>436</v>
      </c>
      <c r="E162" s="19"/>
      <c r="F162" s="20"/>
      <c r="G162" s="117" t="s">
        <v>437</v>
      </c>
      <c r="H162" s="16" t="s">
        <v>424</v>
      </c>
      <c r="I162" s="105"/>
      <c r="J162" s="236">
        <v>1</v>
      </c>
      <c r="K162" s="110" t="s">
        <v>174</v>
      </c>
      <c r="L162" s="232"/>
      <c r="M162" s="255"/>
      <c r="N162" s="172" t="s">
        <v>204</v>
      </c>
    </row>
    <row r="163" spans="1:14" s="147" customFormat="1" ht="60" customHeight="1">
      <c r="A163" s="145"/>
      <c r="B163" s="150" t="s">
        <v>205</v>
      </c>
      <c r="C163" s="136"/>
      <c r="D163" s="136"/>
      <c r="E163" s="136" t="s">
        <v>438</v>
      </c>
      <c r="F163" s="136"/>
      <c r="G163" s="155" t="s">
        <v>439</v>
      </c>
      <c r="H163" s="137" t="s">
        <v>427</v>
      </c>
      <c r="I163" s="151"/>
      <c r="J163" s="108">
        <v>1</v>
      </c>
      <c r="K163" s="110" t="s">
        <v>174</v>
      </c>
      <c r="L163" s="232" t="s">
        <v>343</v>
      </c>
      <c r="M163" s="255"/>
      <c r="N163" s="172" t="s">
        <v>204</v>
      </c>
    </row>
    <row r="164" spans="1:14" s="147" customFormat="1" ht="60" customHeight="1">
      <c r="A164" s="145"/>
      <c r="B164" s="150" t="s">
        <v>205</v>
      </c>
      <c r="C164" s="136"/>
      <c r="D164" s="136"/>
      <c r="E164" s="136"/>
      <c r="F164" s="136"/>
      <c r="G164" s="160" t="s">
        <v>408</v>
      </c>
      <c r="H164" s="137" t="s">
        <v>2</v>
      </c>
      <c r="I164" s="151"/>
      <c r="J164" s="108">
        <v>1</v>
      </c>
      <c r="K164" s="198" t="s">
        <v>212</v>
      </c>
      <c r="L164" s="232"/>
      <c r="M164" s="255" t="s">
        <v>68</v>
      </c>
      <c r="N164" s="172" t="s">
        <v>213</v>
      </c>
    </row>
    <row r="165" spans="1:14" s="147" customFormat="1" ht="60" customHeight="1">
      <c r="A165" s="145"/>
      <c r="B165" s="150" t="s">
        <v>205</v>
      </c>
      <c r="C165" s="136"/>
      <c r="D165" s="136"/>
      <c r="E165" s="136"/>
      <c r="F165" s="136"/>
      <c r="G165" s="160" t="s">
        <v>428</v>
      </c>
      <c r="H165" s="137"/>
      <c r="I165" s="151"/>
      <c r="J165" s="108">
        <v>2</v>
      </c>
      <c r="K165" s="110" t="s">
        <v>174</v>
      </c>
      <c r="L165" s="232"/>
      <c r="M165" s="255"/>
      <c r="N165" s="280" t="s">
        <v>215</v>
      </c>
    </row>
    <row r="166" spans="1:14" s="147" customFormat="1" ht="60" customHeight="1">
      <c r="A166" s="145"/>
      <c r="B166" s="104" t="s">
        <v>201</v>
      </c>
      <c r="C166" s="75"/>
      <c r="D166" s="75" t="s">
        <v>429</v>
      </c>
      <c r="E166" s="75"/>
      <c r="F166" s="76"/>
      <c r="G166" s="118" t="s">
        <v>430</v>
      </c>
      <c r="H166" s="16" t="s">
        <v>31</v>
      </c>
      <c r="I166" s="106"/>
      <c r="J166" s="236">
        <v>2</v>
      </c>
      <c r="K166" s="110" t="s">
        <v>174</v>
      </c>
      <c r="L166" s="232" t="s">
        <v>343</v>
      </c>
      <c r="M166" s="255"/>
      <c r="N166" s="234" t="s">
        <v>204</v>
      </c>
    </row>
    <row r="167" spans="1:14" s="147" customFormat="1" ht="60" customHeight="1" thickBot="1">
      <c r="A167" s="181"/>
      <c r="B167" s="182" t="s">
        <v>201</v>
      </c>
      <c r="C167" s="183"/>
      <c r="D167" s="183" t="s">
        <v>431</v>
      </c>
      <c r="E167" s="183"/>
      <c r="F167" s="184"/>
      <c r="G167" s="185" t="s">
        <v>432</v>
      </c>
      <c r="H167" s="186" t="s">
        <v>8</v>
      </c>
      <c r="I167" s="187"/>
      <c r="J167" s="303">
        <v>1</v>
      </c>
      <c r="K167" s="110" t="s">
        <v>174</v>
      </c>
      <c r="L167" s="304" t="s">
        <v>343</v>
      </c>
      <c r="M167" s="305"/>
      <c r="N167" s="265" t="s">
        <v>204</v>
      </c>
    </row>
    <row r="168" spans="1:14" s="147" customFormat="1" ht="60" customHeight="1">
      <c r="A168" s="174"/>
      <c r="B168" s="175"/>
      <c r="C168" s="176" t="s">
        <v>440</v>
      </c>
      <c r="D168" s="176"/>
      <c r="E168" s="176"/>
      <c r="F168" s="177"/>
      <c r="G168" s="178"/>
      <c r="H168" s="179"/>
      <c r="I168" s="180"/>
      <c r="J168" s="315"/>
      <c r="K168" s="316"/>
      <c r="L168" s="317"/>
      <c r="M168" s="318"/>
      <c r="N168" s="272"/>
    </row>
    <row r="169" spans="1:14" s="147" customFormat="1" ht="60" customHeight="1">
      <c r="A169" s="145"/>
      <c r="B169" s="103" t="s">
        <v>395</v>
      </c>
      <c r="C169" s="111" t="s">
        <v>441</v>
      </c>
      <c r="D169" s="73"/>
      <c r="E169" s="73"/>
      <c r="F169" s="74"/>
      <c r="G169" s="158" t="s">
        <v>442</v>
      </c>
      <c r="H169" s="144" t="s">
        <v>9</v>
      </c>
      <c r="I169" s="149"/>
      <c r="J169" s="148">
        <v>6</v>
      </c>
      <c r="K169" s="110" t="s">
        <v>174</v>
      </c>
      <c r="L169" s="232" t="s">
        <v>443</v>
      </c>
      <c r="M169" s="255"/>
      <c r="N169" s="172" t="s">
        <v>444</v>
      </c>
    </row>
    <row r="170" spans="1:14" s="147" customFormat="1" ht="60" customHeight="1">
      <c r="A170" s="204"/>
      <c r="B170" s="103" t="s">
        <v>195</v>
      </c>
      <c r="C170" s="111" t="s">
        <v>445</v>
      </c>
      <c r="D170" s="74"/>
      <c r="E170" s="73"/>
      <c r="F170" s="74"/>
      <c r="G170" s="158" t="s">
        <v>446</v>
      </c>
      <c r="H170" s="144" t="s">
        <v>10</v>
      </c>
      <c r="I170" s="149"/>
      <c r="J170" s="148">
        <v>6</v>
      </c>
      <c r="K170" s="110" t="s">
        <v>182</v>
      </c>
      <c r="L170" s="232" t="s">
        <v>447</v>
      </c>
      <c r="M170" s="255"/>
      <c r="N170" s="198" t="s">
        <v>448</v>
      </c>
    </row>
    <row r="171" spans="1:14">
      <c r="C171" s="355" t="s">
        <v>460</v>
      </c>
    </row>
    <row r="172" spans="1:14" s="147" customFormat="1" ht="60" customHeight="1">
      <c r="A172" s="204"/>
      <c r="B172" s="103" t="s">
        <v>195</v>
      </c>
      <c r="C172" s="356" t="s">
        <v>478</v>
      </c>
      <c r="D172" s="97"/>
      <c r="E172" s="97"/>
      <c r="F172" s="74"/>
      <c r="G172" s="357" t="s">
        <v>481</v>
      </c>
      <c r="H172" s="358" t="s">
        <v>1</v>
      </c>
      <c r="I172" s="99"/>
      <c r="J172" s="148">
        <v>1</v>
      </c>
      <c r="K172" s="110" t="s">
        <v>461</v>
      </c>
      <c r="L172" s="359"/>
      <c r="M172" s="278"/>
      <c r="N172" s="172" t="s">
        <v>462</v>
      </c>
    </row>
    <row r="173" spans="1:14" s="147" customFormat="1" ht="60" customHeight="1">
      <c r="A173" s="204"/>
      <c r="B173" s="103" t="s">
        <v>463</v>
      </c>
      <c r="C173" s="356" t="s">
        <v>479</v>
      </c>
      <c r="D173" s="97"/>
      <c r="E173" s="97"/>
      <c r="F173" s="74"/>
      <c r="G173" s="357" t="s">
        <v>480</v>
      </c>
      <c r="H173" s="358"/>
      <c r="I173" s="99"/>
      <c r="J173" s="148">
        <v>1</v>
      </c>
      <c r="K173" s="110" t="s">
        <v>464</v>
      </c>
      <c r="L173" s="359"/>
      <c r="M173" s="278"/>
      <c r="N173" s="172" t="s">
        <v>465</v>
      </c>
    </row>
    <row r="174" spans="1:14">
      <c r="C174" s="355" t="s">
        <v>466</v>
      </c>
    </row>
    <row r="175" spans="1:14" s="147" customFormat="1" ht="60" customHeight="1">
      <c r="A175" s="204"/>
      <c r="B175" s="103" t="s">
        <v>195</v>
      </c>
      <c r="C175" s="356" t="s">
        <v>467</v>
      </c>
      <c r="D175" s="97"/>
      <c r="E175" s="97"/>
      <c r="F175" s="74"/>
      <c r="G175" s="357" t="s">
        <v>468</v>
      </c>
      <c r="H175" s="358" t="s">
        <v>1</v>
      </c>
      <c r="I175" s="99"/>
      <c r="J175" s="148">
        <v>2</v>
      </c>
      <c r="K175" s="110" t="s">
        <v>469</v>
      </c>
      <c r="L175" s="359"/>
      <c r="M175" s="278"/>
      <c r="N175" s="172" t="s">
        <v>470</v>
      </c>
    </row>
    <row r="176" spans="1:14" s="147" customFormat="1" ht="60" customHeight="1">
      <c r="A176" s="204"/>
      <c r="B176" s="103" t="s">
        <v>471</v>
      </c>
      <c r="C176" s="356" t="s">
        <v>472</v>
      </c>
      <c r="D176" s="97"/>
      <c r="E176" s="97"/>
      <c r="F176" s="74"/>
      <c r="G176" s="357" t="s">
        <v>473</v>
      </c>
      <c r="H176" s="358"/>
      <c r="I176" s="99"/>
      <c r="J176" s="148">
        <v>2</v>
      </c>
      <c r="K176" s="110" t="s">
        <v>474</v>
      </c>
      <c r="L176" s="359"/>
      <c r="M176" s="278"/>
      <c r="N176" s="172" t="s">
        <v>470</v>
      </c>
    </row>
    <row r="177" spans="1:14" s="147" customFormat="1" ht="60" customHeight="1">
      <c r="A177" s="204"/>
      <c r="B177" s="103" t="s">
        <v>201</v>
      </c>
      <c r="C177" s="356" t="s">
        <v>475</v>
      </c>
      <c r="D177" s="97"/>
      <c r="E177" s="97"/>
      <c r="F177" s="74"/>
      <c r="G177" s="357" t="s">
        <v>476</v>
      </c>
      <c r="H177" s="358"/>
      <c r="I177" s="99"/>
      <c r="J177" s="148">
        <v>1</v>
      </c>
      <c r="K177" s="110" t="s">
        <v>477</v>
      </c>
      <c r="L177" s="359"/>
      <c r="M177" s="278"/>
      <c r="N177" s="172" t="s">
        <v>470</v>
      </c>
    </row>
  </sheetData>
  <autoFilter ref="A6:FF140"/>
  <mergeCells count="13">
    <mergeCell ref="A5:A6"/>
    <mergeCell ref="B5:B6"/>
    <mergeCell ref="G5:G6"/>
    <mergeCell ref="N5:N6"/>
    <mergeCell ref="L5:L6"/>
    <mergeCell ref="K5:K6"/>
    <mergeCell ref="M5:M6"/>
    <mergeCell ref="J5:J6"/>
    <mergeCell ref="H5:H6"/>
    <mergeCell ref="I5:I6"/>
    <mergeCell ref="C5:F5"/>
    <mergeCell ref="C142:F142"/>
    <mergeCell ref="C95:F95"/>
  </mergeCells>
  <phoneticPr fontId="6" type="noConversion"/>
  <pageMargins left="0.75" right="0.75" top="1" bottom="1" header="0.5" footer="0.5"/>
  <pageSetup paperSize="9" scale="10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summary 0910</vt:lpstr>
      <vt:lpstr>Pre BOM HB</vt:lpstr>
    </vt:vector>
  </TitlesOfParts>
  <Company>Wistron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9406008</dc:creator>
  <cp:lastModifiedBy>9911006</cp:lastModifiedBy>
  <cp:lastPrinted>2013-05-21T05:21:05Z</cp:lastPrinted>
  <dcterms:created xsi:type="dcterms:W3CDTF">2006-05-26T05:56:12Z</dcterms:created>
  <dcterms:modified xsi:type="dcterms:W3CDTF">2015-12-17T03:48:58Z</dcterms:modified>
</cp:coreProperties>
</file>